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zsamskastanova-my.sharepoint.com/personal/magdalena_vratna_zsamskastanova_cz/Documents/Ekonom/Veřejné zakázky malého rozsahu/Hrací prvky/"/>
    </mc:Choice>
  </mc:AlternateContent>
  <xr:revisionPtr revIDLastSave="119" documentId="8_{61CB929D-D2D7-46A2-A867-9C634ADCA5FE}" xr6:coauthVersionLast="47" xr6:coauthVersionMax="47" xr10:uidLastSave="{FB410166-DE7D-4D9F-93BF-EF95C4D24635}"/>
  <bookViews>
    <workbookView xWindow="-120" yWindow="-120" windowWidth="38640" windowHeight="21120" tabRatio="500" activeTab="2" xr2:uid="{00000000-000D-0000-FFFF-FFFF00000000}"/>
  </bookViews>
  <sheets>
    <sheet name="Kompletní CN" sheetId="1" r:id="rId1"/>
    <sheet name="MŠ Sosnová" sheetId="2" r:id="rId2"/>
    <sheet name="MŠ Habrová" sheetId="3" r:id="rId3"/>
  </sheets>
  <definedNames>
    <definedName name="Název_společnosti">#REF!</definedName>
    <definedName name="_xlnm.Print_Titles" localSheetId="1">'MŠ Sosnová'!#REF!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3" l="1"/>
  <c r="E18" i="3"/>
  <c r="E17" i="3"/>
  <c r="E16" i="3"/>
  <c r="E15" i="3"/>
  <c r="E11" i="3"/>
  <c r="E14" i="2"/>
  <c r="E13" i="2" s="1"/>
  <c r="E15" i="2"/>
  <c r="E16" i="2"/>
  <c r="E17" i="2"/>
  <c r="E18" i="2"/>
  <c r="E11" i="2"/>
  <c r="E10" i="2"/>
  <c r="E12" i="2"/>
  <c r="E21" i="3"/>
  <c r="E23" i="3"/>
  <c r="E20" i="3"/>
  <c r="E13" i="3"/>
  <c r="E12" i="3"/>
  <c r="E10" i="3"/>
  <c r="E9" i="2"/>
  <c r="E8" i="2" s="1"/>
  <c r="E20" i="1" l="1"/>
  <c r="E19" i="3"/>
  <c r="E19" i="2"/>
  <c r="E20" i="2"/>
  <c r="E14" i="3"/>
  <c r="E19" i="1" s="1"/>
  <c r="E18" i="1"/>
  <c r="E9" i="3"/>
  <c r="E15" i="1"/>
  <c r="E16" i="1"/>
  <c r="E17" i="1" l="1"/>
  <c r="E21" i="1" s="1"/>
  <c r="E22" i="1" s="1"/>
  <c r="E24" i="3"/>
  <c r="E25" i="3"/>
</calcChain>
</file>

<file path=xl/sharedStrings.xml><?xml version="1.0" encoding="utf-8"?>
<sst xmlns="http://schemas.openxmlformats.org/spreadsheetml/2006/main" count="71" uniqueCount="50">
  <si>
    <t>Společnost:</t>
  </si>
  <si>
    <t>Sídlo:</t>
  </si>
  <si>
    <t>Identifikační číslo:</t>
  </si>
  <si>
    <t>DIČ:</t>
  </si>
  <si>
    <t>Kontakt:</t>
  </si>
  <si>
    <t>Mail:</t>
  </si>
  <si>
    <t>Rekapitulace zakázky</t>
  </si>
  <si>
    <t>Sloupec1</t>
  </si>
  <si>
    <t>Sloupec2</t>
  </si>
  <si>
    <t>Sloupec3</t>
  </si>
  <si>
    <t>Sloupec4</t>
  </si>
  <si>
    <t>MEZISOUČET</t>
  </si>
  <si>
    <t>CELKEM</t>
  </si>
  <si>
    <t>bez DPH</t>
  </si>
  <si>
    <t>Soupis materiálu a prací</t>
  </si>
  <si>
    <t>Podrobnosti</t>
  </si>
  <si>
    <t>POČET KS/MJ</t>
  </si>
  <si>
    <t>CENA KS/MJ</t>
  </si>
  <si>
    <t>ČÁSTKA</t>
  </si>
  <si>
    <t>Doprava , přesun hmot</t>
  </si>
  <si>
    <t>¨</t>
  </si>
  <si>
    <t>Dodání a montáž herních prvků pro MŠ Sosnová a MŠ Habrová v Třinci</t>
  </si>
  <si>
    <t>MŠ Sosnová Houpačka s kulatým koupacím košem</t>
  </si>
  <si>
    <t>Zemní trampolína velká</t>
  </si>
  <si>
    <t>MŠ Habrová Zemní trampolína velká</t>
  </si>
  <si>
    <t>MŠ Habrová Balanční sloupy  sestava 7 slopů s kruhovmi nášlapy</t>
  </si>
  <si>
    <t>MŠ Habrová Lanový prvek s tunelem</t>
  </si>
  <si>
    <t>MŠ Sosnová Zemní trampolína velká</t>
  </si>
  <si>
    <t>MŠ Sosnová</t>
  </si>
  <si>
    <t>MŠ Habrová</t>
  </si>
  <si>
    <t>Houpačka s kulatým houpacím košem</t>
  </si>
  <si>
    <t>Balanční sloupy – sestava 7 sloupů s kruhovými nášlapy</t>
  </si>
  <si>
    <t>Lanový prvek s tunelem</t>
  </si>
  <si>
    <t>kotvení trampolíny - zapuštěním do terénu na drenážní vrstvu štěrku (dle specifikace jednotlivých výrobců), minimální rozměry prvku (d x š x v) 2,2 x 1,7 x 0,4 m , maximální rozměry skákací plochy 1,7 x 1,2 m, maximální výška pátdu 1,0 m - trávník vyhovuje, minimální potřebná plocha 5,7 x 5,2 m, doporučená věková hranice od 3 let</t>
  </si>
  <si>
    <t>kotvení - zabetonováním sloupů (dle specifikace jednotlivých výrobců)</t>
  </si>
  <si>
    <t>Celkem</t>
  </si>
  <si>
    <t>MEZISOUČET ZA MŠ SOSNOVÁ</t>
  </si>
  <si>
    <t>sloupy z ocelových žárově zinkovaných trubek pr. 80 mm, překlad z ocelového žárově zinkovaného profilu 120 x 80 mm; sedák o průměru 1,2 m tvoří koš z plastových článků, obvod s tlumící lanovou omotávkou, závěsy i řetězy nerezové; minimální rozměry prvku (d x š x v) 3,2 x 2,2 x 2,4 m, max. výška pádu 2,0 m – nutný povrch tlumící pád; min. potřebná plocha 8,0 x 3,1 m, doporučená věková hranice od 4 let</t>
  </si>
  <si>
    <t>výkopové práce</t>
  </si>
  <si>
    <t>výkopové práce pro základové patky</t>
  </si>
  <si>
    <t>betonování základových patek</t>
  </si>
  <si>
    <t>zabudovaná zemní trampolína pro veřejný prostor s minimální potřebou údržby, tělo trampolíny tvoří rám z žárově zinkované oceli zapuštěný pod úroveň terénu, skákací rohož z plastových spojek z barevného polyamidu (PA6), k rámu je uchycena pružinami z patentované oceli, náraz tlumící ochranný lem z pryžových desek SBR</t>
  </si>
  <si>
    <t xml:space="preserve">odborná montáž výrobků </t>
  </si>
  <si>
    <r>
      <t>nerezové trubky o minimálním  průměru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110 mm s plastovým zakrývacím kloboukem; kruhové nášlapy z laminátu HPL, lanové úchyty z lan s ocelovým jádrem a PE opletem;</t>
    </r>
    <r>
      <rPr>
        <sz val="11"/>
        <color rgb="FFFF0000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doporučená věková hranice od 5 let</t>
    </r>
    <r>
      <rPr>
        <sz val="11"/>
        <color rgb="FF000000"/>
        <rFont val="Arial"/>
        <family val="2"/>
        <charset val="238"/>
      </rPr>
      <t>, maximální výška pádu 1,0 m - trávník vyhovuje</t>
    </r>
  </si>
  <si>
    <t>odborná montáž výrobků</t>
  </si>
  <si>
    <t>kotvení - zabetonováním sloupu (dle specifikace jednotlivých výrobců)</t>
  </si>
  <si>
    <t>výkopové práce základových patek</t>
  </si>
  <si>
    <t>Doprava a přesun hmot celkem</t>
  </si>
  <si>
    <t>Doprava a přesun hmot cellkem</t>
  </si>
  <si>
    <t>nerezové sloupy o minmálním průměru 110 mm s plastovým zakrývacím kloboukem; kruhové nášlapy z laminátu HPL, lanové úchyty z lan s ocelovým jádrem a PE opletem, spojovací materiál nerezový, minimální rozměry prvku (d x š x v) 8,5 x 1,6 x 1,4 m, max. výška pádu 1,0 m – trávník vyhovuje; min. potřebná plocha 11,6 x 4,7 m, doporučená věková hranice od 3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</si>
</sst>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[&lt;=99999]###\ ##;##\ ##\ ##"/>
    <numFmt numFmtId="166" formatCode="_-* #,##0.00&quot; Kč&quot;_-;\-* #,##0.00&quot; Kč&quot;_-;_-* \-??&quot; Kč&quot;_-;_-@_-"/>
    <numFmt numFmtId="167" formatCode="&quot;Kč &quot;#,##0.00"/>
    <numFmt numFmtId="168" formatCode="_-* #,##0.00\ _K_č_-;\-* #,##0.00\ _K_č_-;_-* &quot;-&quot;??\ _K_č_-;_-@_-"/>
  </numFmts>
  <fonts count="25" x14ac:knownFonts="1">
    <font>
      <sz val="11"/>
      <color rgb="FF615A22"/>
      <name val="Arial"/>
      <family val="2"/>
      <charset val="1"/>
    </font>
    <font>
      <b/>
      <sz val="12"/>
      <color rgb="FF615A22"/>
      <name val="Arial"/>
      <family val="2"/>
      <charset val="1"/>
    </font>
    <font>
      <sz val="11"/>
      <color rgb="FF000000"/>
      <name val="Arial"/>
      <family val="2"/>
      <charset val="1"/>
    </font>
    <font>
      <sz val="29"/>
      <color rgb="FFA85914"/>
      <name val="Georgia"/>
      <family val="2"/>
      <charset val="1"/>
    </font>
    <font>
      <b/>
      <sz val="1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1"/>
      <color rgb="FF459CA3"/>
      <name val="Arial"/>
      <family val="2"/>
      <charset val="1"/>
    </font>
    <font>
      <sz val="10"/>
      <color rgb="FF615A22"/>
      <name val="Arial"/>
      <family val="2"/>
      <charset val="1"/>
    </font>
    <font>
      <sz val="11"/>
      <color rgb="FF615A22"/>
      <name val="Arial"/>
      <family val="2"/>
      <charset val="1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BFCFB"/>
        <bgColor rgb="FFFFFFFF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horizontal="left" wrapText="1"/>
    </xf>
    <xf numFmtId="167" fontId="13" fillId="2" borderId="0" applyBorder="0" applyProtection="0">
      <alignment horizontal="left" wrapText="1"/>
    </xf>
    <xf numFmtId="0" fontId="11" fillId="0" borderId="0" applyBorder="0" applyProtection="0">
      <alignment horizontal="left" wrapText="1"/>
    </xf>
    <xf numFmtId="164" fontId="1" fillId="0" borderId="0" applyBorder="0">
      <alignment horizontal="left"/>
    </xf>
    <xf numFmtId="0" fontId="13" fillId="0" borderId="0">
      <alignment horizontal="left" vertical="top" wrapText="1"/>
    </xf>
    <xf numFmtId="165" fontId="13" fillId="0" borderId="0" applyBorder="0">
      <alignment horizontal="left" wrapText="1"/>
    </xf>
    <xf numFmtId="0" fontId="3" fillId="0" borderId="0" applyBorder="0" applyProtection="0"/>
    <xf numFmtId="0" fontId="13" fillId="0" borderId="0" applyBorder="0" applyProtection="0">
      <alignment horizontal="right" indent="2"/>
    </xf>
    <xf numFmtId="0" fontId="13" fillId="0" borderId="0">
      <alignment horizontal="left" wrapText="1"/>
    </xf>
    <xf numFmtId="0" fontId="1" fillId="0" borderId="0" applyBorder="0" applyProtection="0"/>
  </cellStyleXfs>
  <cellXfs count="96">
    <xf numFmtId="0" fontId="0" fillId="0" borderId="0" xfId="0">
      <alignment horizontal="left" wrapText="1"/>
    </xf>
    <xf numFmtId="0" fontId="13" fillId="0" borderId="0" xfId="8">
      <alignment horizontal="left" wrapText="1"/>
    </xf>
    <xf numFmtId="0" fontId="2" fillId="0" borderId="1" xfId="0" applyFont="1" applyBorder="1" applyAlignment="1">
      <alignment horizontal="right" wrapText="1"/>
    </xf>
    <xf numFmtId="0" fontId="4" fillId="0" borderId="0" xfId="6" applyFont="1" applyBorder="1" applyProtection="1"/>
    <xf numFmtId="0" fontId="2" fillId="0" borderId="0" xfId="0" applyFont="1">
      <alignment horizontal="left" wrapText="1"/>
    </xf>
    <xf numFmtId="166" fontId="2" fillId="0" borderId="0" xfId="0" applyNumberFormat="1" applyFont="1">
      <alignment horizontal="left" wrapText="1"/>
    </xf>
    <xf numFmtId="0" fontId="2" fillId="0" borderId="0" xfId="7" applyFont="1" applyBorder="1" applyProtection="1">
      <alignment horizontal="right" indent="2"/>
    </xf>
    <xf numFmtId="166" fontId="2" fillId="0" borderId="0" xfId="7" applyNumberFormat="1" applyFont="1" applyBorder="1" applyProtection="1">
      <alignment horizontal="right" indent="2"/>
    </xf>
    <xf numFmtId="166" fontId="2" fillId="2" borderId="0" xfId="1" applyNumberFormat="1" applyFont="1" applyBorder="1" applyAlignment="1" applyProtection="1">
      <alignment horizontal="left"/>
    </xf>
    <xf numFmtId="0" fontId="5" fillId="0" borderId="0" xfId="7" applyFont="1" applyBorder="1" applyProtection="1">
      <alignment horizontal="right" indent="2"/>
    </xf>
    <xf numFmtId="0" fontId="5" fillId="0" borderId="0" xfId="7" applyFont="1" applyBorder="1" applyAlignment="1" applyProtection="1">
      <alignment horizontal="left" indent="2"/>
    </xf>
    <xf numFmtId="166" fontId="7" fillId="0" borderId="0" xfId="7" applyNumberFormat="1" applyFont="1" applyBorder="1" applyProtection="1">
      <alignment horizontal="right" indent="2"/>
    </xf>
    <xf numFmtId="166" fontId="5" fillId="0" borderId="0" xfId="1" applyNumberFormat="1" applyFont="1" applyFill="1" applyBorder="1" applyAlignment="1" applyProtection="1">
      <alignment horizontal="left"/>
    </xf>
    <xf numFmtId="0" fontId="2" fillId="0" borderId="0" xfId="7" applyFont="1" applyBorder="1" applyAlignment="1" applyProtection="1">
      <alignment horizontal="left" indent="2"/>
    </xf>
    <xf numFmtId="0" fontId="8" fillId="0" borderId="0" xfId="7" applyFont="1" applyBorder="1" applyProtection="1">
      <alignment horizontal="right" indent="2"/>
    </xf>
    <xf numFmtId="166" fontId="8" fillId="0" borderId="0" xfId="7" applyNumberFormat="1" applyFont="1" applyBorder="1" applyAlignment="1" applyProtection="1">
      <alignment horizontal="left" indent="2"/>
    </xf>
    <xf numFmtId="0" fontId="6" fillId="0" borderId="0" xfId="0" applyFont="1" applyAlignment="1">
      <alignment horizontal="center" vertical="center" wrapText="1"/>
    </xf>
    <xf numFmtId="0" fontId="2" fillId="0" borderId="0" xfId="8" applyFont="1">
      <alignment horizontal="left" wrapText="1"/>
    </xf>
    <xf numFmtId="0" fontId="7" fillId="0" borderId="0" xfId="9" applyFont="1" applyBorder="1" applyProtection="1"/>
    <xf numFmtId="166" fontId="7" fillId="0" borderId="0" xfId="9" applyNumberFormat="1" applyFont="1" applyBorder="1" applyProtection="1"/>
    <xf numFmtId="166" fontId="0" fillId="0" borderId="0" xfId="0" applyNumberFormat="1">
      <alignment horizontal="left" wrapText="1"/>
    </xf>
    <xf numFmtId="0" fontId="11" fillId="0" borderId="0" xfId="2" applyBorder="1" applyProtection="1">
      <alignment horizontal="left" wrapText="1"/>
    </xf>
    <xf numFmtId="166" fontId="2" fillId="2" borderId="0" xfId="1" applyNumberFormat="1" applyFont="1" applyBorder="1" applyAlignment="1" applyProtection="1">
      <alignment horizontal="right"/>
    </xf>
    <xf numFmtId="0" fontId="13" fillId="0" borderId="0" xfId="7" applyBorder="1" applyAlignment="1" applyProtection="1">
      <alignment horizontal="left" indent="2"/>
    </xf>
    <xf numFmtId="166" fontId="13" fillId="0" borderId="0" xfId="7" applyNumberFormat="1" applyBorder="1" applyProtection="1">
      <alignment horizontal="right" indent="2"/>
    </xf>
    <xf numFmtId="166" fontId="13" fillId="2" borderId="0" xfId="1" applyNumberFormat="1" applyBorder="1" applyAlignment="1" applyProtection="1">
      <alignment horizontal="left"/>
    </xf>
    <xf numFmtId="0" fontId="12" fillId="0" borderId="0" xfId="7" applyFont="1" applyBorder="1" applyProtection="1">
      <alignment horizontal="right" indent="2"/>
    </xf>
    <xf numFmtId="166" fontId="12" fillId="0" borderId="0" xfId="7" applyNumberFormat="1" applyFont="1" applyBorder="1" applyAlignment="1" applyProtection="1">
      <alignment horizontal="left" indent="2"/>
    </xf>
    <xf numFmtId="0" fontId="1" fillId="0" borderId="0" xfId="9" applyBorder="1" applyProtection="1"/>
    <xf numFmtId="166" fontId="1" fillId="0" borderId="0" xfId="9" applyNumberFormat="1" applyBorder="1" applyProtection="1"/>
    <xf numFmtId="0" fontId="2" fillId="0" borderId="1" xfId="0" applyFont="1" applyBorder="1">
      <alignment horizontal="left" wrapText="1"/>
    </xf>
    <xf numFmtId="166" fontId="2" fillId="0" borderId="1" xfId="0" applyNumberFormat="1" applyFont="1" applyBorder="1">
      <alignment horizontal="left" wrapText="1"/>
    </xf>
    <xf numFmtId="166" fontId="2" fillId="0" borderId="1" xfId="1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left" vertical="center" wrapText="1"/>
    </xf>
    <xf numFmtId="0" fontId="18" fillId="0" borderId="0" xfId="9" applyFont="1" applyBorder="1" applyProtection="1"/>
    <xf numFmtId="0" fontId="19" fillId="0" borderId="0" xfId="7" applyFont="1" applyBorder="1" applyAlignment="1" applyProtection="1">
      <alignment horizontal="left" indent="2"/>
    </xf>
    <xf numFmtId="0" fontId="22" fillId="0" borderId="0" xfId="7" applyFont="1" applyBorder="1" applyProtection="1">
      <alignment horizontal="right" indent="2"/>
    </xf>
    <xf numFmtId="0" fontId="19" fillId="0" borderId="0" xfId="8" applyFont="1">
      <alignment horizontal="left" wrapText="1"/>
    </xf>
    <xf numFmtId="0" fontId="19" fillId="0" borderId="0" xfId="0" applyFont="1">
      <alignment horizontal="left" wrapText="1"/>
    </xf>
    <xf numFmtId="0" fontId="20" fillId="0" borderId="7" xfId="0" applyFont="1" applyBorder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2" fillId="0" borderId="3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2" fillId="0" borderId="6" xfId="1" applyNumberFormat="1" applyFont="1" applyFill="1" applyBorder="1" applyAlignment="1" applyProtection="1">
      <alignment horizontal="right" vertical="center"/>
    </xf>
    <xf numFmtId="0" fontId="20" fillId="0" borderId="2" xfId="0" applyFont="1" applyBorder="1" applyAlignment="1">
      <alignment horizontal="left" vertical="center" wrapText="1"/>
    </xf>
    <xf numFmtId="0" fontId="11" fillId="0" borderId="0" xfId="2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6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8">
      <alignment horizontal="left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168" fontId="16" fillId="3" borderId="1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right" vertical="center" wrapText="1"/>
    </xf>
    <xf numFmtId="0" fontId="21" fillId="3" borderId="0" xfId="7" applyFont="1" applyFill="1" applyBorder="1" applyProtection="1">
      <alignment horizontal="right" indent="2"/>
    </xf>
    <xf numFmtId="0" fontId="5" fillId="3" borderId="0" xfId="7" applyFont="1" applyFill="1" applyBorder="1" applyAlignment="1" applyProtection="1">
      <alignment horizontal="left" indent="2"/>
    </xf>
    <xf numFmtId="166" fontId="7" fillId="3" borderId="0" xfId="7" applyNumberFormat="1" applyFont="1" applyFill="1" applyBorder="1" applyProtection="1">
      <alignment horizontal="right" indent="2"/>
    </xf>
    <xf numFmtId="166" fontId="5" fillId="3" borderId="0" xfId="1" applyNumberFormat="1" applyFont="1" applyFill="1" applyBorder="1" applyAlignment="1" applyProtection="1">
      <alignment horizontal="right"/>
    </xf>
    <xf numFmtId="0" fontId="17" fillId="3" borderId="8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vertical="center" wrapText="1"/>
    </xf>
    <xf numFmtId="166" fontId="17" fillId="3" borderId="10" xfId="0" applyNumberFormat="1" applyFont="1" applyFill="1" applyBorder="1" applyAlignment="1">
      <alignment vertical="center" wrapText="1"/>
    </xf>
    <xf numFmtId="0" fontId="5" fillId="3" borderId="0" xfId="7" applyFont="1" applyFill="1" applyBorder="1" applyProtection="1">
      <alignment horizontal="right" indent="2"/>
    </xf>
    <xf numFmtId="0" fontId="19" fillId="0" borderId="0" xfId="7" applyFont="1" applyFill="1" applyBorder="1" applyProtection="1">
      <alignment horizontal="right" indent="2"/>
    </xf>
    <xf numFmtId="0" fontId="2" fillId="0" borderId="0" xfId="7" applyFont="1" applyFill="1" applyBorder="1" applyProtection="1">
      <alignment horizontal="right" indent="2"/>
    </xf>
    <xf numFmtId="166" fontId="2" fillId="0" borderId="0" xfId="7" applyNumberFormat="1" applyFont="1" applyFill="1" applyBorder="1" applyProtection="1">
      <alignment horizontal="right" indent="2"/>
    </xf>
    <xf numFmtId="166" fontId="2" fillId="0" borderId="0" xfId="1" applyNumberFormat="1" applyFont="1" applyFill="1" applyBorder="1" applyAlignment="1" applyProtection="1">
      <alignment horizontal="right"/>
    </xf>
    <xf numFmtId="0" fontId="2" fillId="0" borderId="11" xfId="0" applyFont="1" applyBorder="1" applyAlignment="1">
      <alignment horizontal="left" vertical="center" wrapText="1"/>
    </xf>
    <xf numFmtId="166" fontId="2" fillId="0" borderId="11" xfId="0" applyNumberFormat="1" applyFont="1" applyBorder="1" applyAlignment="1">
      <alignment horizontal="right" vertical="center" wrapText="1"/>
    </xf>
    <xf numFmtId="166" fontId="2" fillId="0" borderId="12" xfId="1" applyNumberFormat="1" applyFont="1" applyFill="1" applyBorder="1" applyAlignment="1" applyProtection="1">
      <alignment horizontal="right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166" fontId="2" fillId="0" borderId="5" xfId="0" applyNumberFormat="1" applyFont="1" applyBorder="1" applyAlignment="1">
      <alignment horizontal="left" vertical="center" wrapText="1"/>
    </xf>
    <xf numFmtId="166" fontId="2" fillId="0" borderId="6" xfId="1" applyNumberFormat="1" applyFont="1" applyFill="1" applyBorder="1" applyAlignment="1" applyProtection="1">
      <alignment horizontal="left" vertical="center"/>
    </xf>
    <xf numFmtId="0" fontId="23" fillId="3" borderId="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166" fontId="23" fillId="3" borderId="5" xfId="0" applyNumberFormat="1" applyFont="1" applyFill="1" applyBorder="1" applyAlignment="1">
      <alignment horizontal="right" vertical="center" wrapText="1"/>
    </xf>
    <xf numFmtId="166" fontId="23" fillId="3" borderId="6" xfId="1" applyNumberFormat="1" applyFont="1" applyFill="1" applyBorder="1" applyAlignment="1" applyProtection="1">
      <alignment horizontal="right" vertical="center"/>
    </xf>
    <xf numFmtId="0" fontId="19" fillId="0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166" fontId="2" fillId="0" borderId="15" xfId="0" applyNumberFormat="1" applyFont="1" applyBorder="1" applyAlignment="1">
      <alignment horizontal="right" vertical="center" wrapText="1"/>
    </xf>
    <xf numFmtId="166" fontId="2" fillId="0" borderId="16" xfId="1" applyNumberFormat="1" applyFont="1" applyFill="1" applyBorder="1" applyAlignment="1" applyProtection="1">
      <alignment horizontal="right" vertical="center"/>
    </xf>
    <xf numFmtId="0" fontId="24" fillId="3" borderId="17" xfId="0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horizontal="left" vertical="center" wrapText="1"/>
    </xf>
    <xf numFmtId="166" fontId="23" fillId="3" borderId="18" xfId="0" applyNumberFormat="1" applyFont="1" applyFill="1" applyBorder="1" applyAlignment="1">
      <alignment horizontal="right" vertical="center" wrapText="1"/>
    </xf>
    <xf numFmtId="166" fontId="23" fillId="3" borderId="19" xfId="1" applyNumberFormat="1" applyFont="1" applyFill="1" applyBorder="1" applyAlignment="1" applyProtection="1">
      <alignment horizontal="right" vertical="center"/>
    </xf>
    <xf numFmtId="0" fontId="9" fillId="3" borderId="0" xfId="0" applyFont="1" applyFill="1" applyAlignment="1">
      <alignment horizontal="center" vertical="center" wrapText="1"/>
    </xf>
  </cellXfs>
  <cellStyles count="10">
    <cellStyle name="Datum" xfId="3" xr:uid="{00000000-0005-0000-0000-000000000000}"/>
    <cellStyle name="Excel Built-in Explanatory Text" xfId="8" xr:uid="{00000000-0005-0000-0000-000001000000}"/>
    <cellStyle name="Excel Built-in Heading 3" xfId="7" xr:uid="{00000000-0005-0000-0000-000002000000}"/>
    <cellStyle name="Excel Built-in Heading 4" xfId="9" xr:uid="{00000000-0005-0000-0000-000003000000}"/>
    <cellStyle name="Excel Built-in Title" xfId="6" xr:uid="{00000000-0005-0000-0000-000004000000}"/>
    <cellStyle name="Hypertextový odkaz" xfId="2" builtinId="8"/>
    <cellStyle name="Měna" xfId="1" builtinId="4"/>
    <cellStyle name="Normální" xfId="0" builtinId="0"/>
    <cellStyle name="Popis produktu" xfId="4" xr:uid="{00000000-0005-0000-0000-000008000000}"/>
    <cellStyle name="Telefon" xfId="5" xr:uid="{00000000-0005-0000-0000-000009000000}"/>
  </cellStyles>
  <dxfs count="10"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15A22"/>
      <rgbColor rgb="FF800080"/>
      <rgbColor rgb="FF008080"/>
      <rgbColor rgb="FFC0C0C0"/>
      <rgbColor rgb="FF808080"/>
      <rgbColor rgb="FF9999FF"/>
      <rgbColor rgb="FF993366"/>
      <rgbColor rgb="FFF2F1DC"/>
      <rgbColor rgb="FFDEE7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FC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59CA3"/>
      <rgbColor rgb="FF003300"/>
      <rgbColor rgb="FF333300"/>
      <rgbColor rgb="FFA8591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PodrobnostiFaktury9" displayName="PodrobnostiFaktury9" ref="B14:E20" totalsRowShown="0" dataDxfId="9">
  <autoFilter ref="B14:E20" xr:uid="{00000000-0009-0000-0100-000002000000}"/>
  <tableColumns count="4">
    <tableColumn id="1" xr3:uid="{00000000-0010-0000-0000-000001000000}" name="Sloupec1" dataDxfId="8"/>
    <tableColumn id="2" xr3:uid="{00000000-0010-0000-0000-000002000000}" name="Sloupec2" dataDxfId="7"/>
    <tableColumn id="3" xr3:uid="{00000000-0010-0000-0000-000003000000}" name="Sloupec3" dataDxfId="6"/>
    <tableColumn id="4" xr3:uid="{00000000-0010-0000-0000-000004000000}" name="Sloupec4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PodrobnostiFaktury" displayName="PodrobnostiFaktury" ref="B7:E18" totalsRowShown="0" dataDxfId="4">
  <autoFilter ref="B7:E18" xr:uid="{00000000-0009-0000-0100-000001000000}"/>
  <tableColumns count="4">
    <tableColumn id="1" xr3:uid="{00000000-0010-0000-0100-000001000000}" name="Podrobnosti" dataDxfId="3"/>
    <tableColumn id="2" xr3:uid="{00000000-0010-0000-0100-000002000000}" name="POČET KS/MJ" dataDxfId="2"/>
    <tableColumn id="3" xr3:uid="{00000000-0010-0000-0100-000003000000}" name="CENA KS/MJ" dataDxfId="1"/>
    <tableColumn id="4" xr3:uid="{00000000-0010-0000-0100-000004000000}" name="ČÁS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2"/>
  <sheetViews>
    <sheetView showGridLines="0" zoomScaleNormal="100" workbookViewId="0">
      <selection activeCell="E21" sqref="E21"/>
    </sheetView>
  </sheetViews>
  <sheetFormatPr defaultColWidth="8.5" defaultRowHeight="13.8" x14ac:dyDescent="0.25"/>
  <cols>
    <col min="1" max="1" width="2.09765625" customWidth="1"/>
    <col min="2" max="2" width="43.59765625" customWidth="1"/>
    <col min="3" max="3" width="22.59765625" customWidth="1"/>
    <col min="4" max="4" width="28.5" customWidth="1"/>
    <col min="5" max="5" width="20.09765625" customWidth="1"/>
    <col min="6" max="6" width="3.5" customWidth="1"/>
    <col min="7" max="7" width="49" customWidth="1"/>
  </cols>
  <sheetData>
    <row r="1" spans="2:5" ht="19.5" customHeight="1" x14ac:dyDescent="0.4">
      <c r="B1" s="2" t="s">
        <v>0</v>
      </c>
      <c r="C1" s="3"/>
      <c r="D1" s="55"/>
      <c r="E1" s="55"/>
    </row>
    <row r="2" spans="2:5" ht="19.5" customHeight="1" x14ac:dyDescent="0.4">
      <c r="B2" s="2" t="s">
        <v>1</v>
      </c>
      <c r="C2" s="3"/>
      <c r="D2" s="53"/>
      <c r="E2" s="53"/>
    </row>
    <row r="3" spans="2:5" ht="19.5" customHeight="1" x14ac:dyDescent="0.4">
      <c r="B3" s="2" t="s">
        <v>2</v>
      </c>
      <c r="C3" s="3"/>
      <c r="D3" s="53"/>
      <c r="E3" s="53"/>
    </row>
    <row r="4" spans="2:5" ht="19.5" customHeight="1" x14ac:dyDescent="0.4">
      <c r="B4" s="2" t="s">
        <v>3</v>
      </c>
      <c r="C4" s="3"/>
      <c r="D4" s="53"/>
      <c r="E4" s="53"/>
    </row>
    <row r="5" spans="2:5" ht="19.5" customHeight="1" x14ac:dyDescent="0.4">
      <c r="B5" s="2" t="s">
        <v>4</v>
      </c>
      <c r="C5" s="3"/>
      <c r="D5" s="53"/>
      <c r="E5" s="53"/>
    </row>
    <row r="6" spans="2:5" ht="19.5" customHeight="1" x14ac:dyDescent="0.4">
      <c r="B6" s="2" t="s">
        <v>5</v>
      </c>
      <c r="C6" s="3"/>
      <c r="D6" s="53"/>
      <c r="E6" s="53"/>
    </row>
    <row r="7" spans="2:5" ht="67.5" customHeight="1" x14ac:dyDescent="0.25">
      <c r="B7" s="4"/>
      <c r="C7" s="4"/>
      <c r="D7" s="4"/>
      <c r="E7" s="5"/>
    </row>
    <row r="8" spans="2:5" ht="14.1" customHeight="1" x14ac:dyDescent="0.25">
      <c r="B8" s="54" t="s">
        <v>6</v>
      </c>
      <c r="C8" s="54"/>
      <c r="D8" s="54"/>
      <c r="E8" s="54"/>
    </row>
    <row r="9" spans="2:5" ht="18" customHeight="1" x14ac:dyDescent="0.25">
      <c r="B9" s="54"/>
      <c r="C9" s="54"/>
      <c r="D9" s="54"/>
      <c r="E9" s="54"/>
    </row>
    <row r="10" spans="2:5" ht="17.25" customHeight="1" x14ac:dyDescent="0.25">
      <c r="B10" s="54"/>
      <c r="C10" s="54"/>
      <c r="D10" s="54"/>
      <c r="E10" s="54"/>
    </row>
    <row r="11" spans="2:5" ht="18" customHeight="1" x14ac:dyDescent="0.25">
      <c r="B11" s="54" t="s">
        <v>21</v>
      </c>
      <c r="C11" s="54"/>
      <c r="D11" s="54"/>
      <c r="E11" s="54"/>
    </row>
    <row r="12" spans="2:5" x14ac:dyDescent="0.25">
      <c r="B12" s="54"/>
      <c r="C12" s="54"/>
      <c r="D12" s="54"/>
      <c r="E12" s="54"/>
    </row>
    <row r="13" spans="2:5" x14ac:dyDescent="0.25">
      <c r="B13" s="54"/>
      <c r="C13" s="54"/>
      <c r="D13" s="54"/>
      <c r="E13" s="54"/>
    </row>
    <row r="14" spans="2:5" hidden="1" x14ac:dyDescent="0.25">
      <c r="B14" t="s">
        <v>7</v>
      </c>
      <c r="C14" t="s">
        <v>8</v>
      </c>
      <c r="D14" t="s">
        <v>9</v>
      </c>
      <c r="E14" t="s">
        <v>10</v>
      </c>
    </row>
    <row r="15" spans="2:5" x14ac:dyDescent="0.25">
      <c r="B15" s="30" t="s">
        <v>22</v>
      </c>
      <c r="C15" s="30"/>
      <c r="D15" s="31"/>
      <c r="E15" s="32">
        <f>'MŠ Sosnová'!E8</f>
        <v>0</v>
      </c>
    </row>
    <row r="16" spans="2:5" x14ac:dyDescent="0.25">
      <c r="B16" s="30" t="s">
        <v>27</v>
      </c>
      <c r="C16" s="30"/>
      <c r="D16" s="31"/>
      <c r="E16" s="32">
        <f>'MŠ Sosnová'!E13</f>
        <v>0</v>
      </c>
    </row>
    <row r="17" spans="2:5" ht="27.6" x14ac:dyDescent="0.25">
      <c r="B17" s="30" t="s">
        <v>25</v>
      </c>
      <c r="C17" s="30"/>
      <c r="D17" s="31"/>
      <c r="E17" s="32">
        <f>'MŠ Habrová'!E9</f>
        <v>0</v>
      </c>
    </row>
    <row r="18" spans="2:5" x14ac:dyDescent="0.25">
      <c r="B18" s="30" t="s">
        <v>26</v>
      </c>
      <c r="C18" s="30"/>
      <c r="D18" s="31"/>
      <c r="E18" s="32">
        <f>'MŠ Habrová'!E19</f>
        <v>0</v>
      </c>
    </row>
    <row r="19" spans="2:5" x14ac:dyDescent="0.25">
      <c r="B19" s="30" t="s">
        <v>24</v>
      </c>
      <c r="C19" s="30"/>
      <c r="D19" s="31"/>
      <c r="E19" s="32">
        <f>'MŠ Habrová'!E14</f>
        <v>0</v>
      </c>
    </row>
    <row r="20" spans="2:5" x14ac:dyDescent="0.25">
      <c r="B20" s="30" t="s">
        <v>48</v>
      </c>
      <c r="C20" s="30"/>
      <c r="D20" s="31"/>
      <c r="E20" s="32">
        <f>'MŠ Sosnová'!E18+'MŠ Habrová'!E23</f>
        <v>0</v>
      </c>
    </row>
    <row r="21" spans="2:5" ht="23.1" customHeight="1" x14ac:dyDescent="0.25">
      <c r="B21" s="6" t="s">
        <v>11</v>
      </c>
      <c r="C21" s="6"/>
      <c r="D21" s="7"/>
      <c r="E21" s="8">
        <f>SUM(E15:E20)</f>
        <v>0</v>
      </c>
    </row>
    <row r="22" spans="2:5" ht="24.6" customHeight="1" x14ac:dyDescent="0.3">
      <c r="B22" s="9" t="s">
        <v>12</v>
      </c>
      <c r="C22" s="10" t="s">
        <v>13</v>
      </c>
      <c r="D22" s="11"/>
      <c r="E22" s="12">
        <f>E21</f>
        <v>0</v>
      </c>
    </row>
    <row r="23" spans="2:5" x14ac:dyDescent="0.25">
      <c r="B23" s="13"/>
      <c r="C23" s="13"/>
      <c r="D23" s="7"/>
      <c r="E23" s="8"/>
    </row>
    <row r="24" spans="2:5" x14ac:dyDescent="0.25">
      <c r="B24" s="14"/>
      <c r="C24" s="15"/>
      <c r="D24" s="7"/>
      <c r="E24" s="8"/>
    </row>
    <row r="25" spans="2:5" x14ac:dyDescent="0.25">
      <c r="B25" s="14"/>
      <c r="C25" s="15"/>
      <c r="D25" s="7"/>
      <c r="E25" s="8"/>
    </row>
    <row r="26" spans="2:5" ht="36.6" customHeight="1" x14ac:dyDescent="0.25">
      <c r="C26" s="16"/>
      <c r="D26" s="16"/>
      <c r="E26" s="16"/>
    </row>
    <row r="27" spans="2:5" x14ac:dyDescent="0.25">
      <c r="B27" s="14"/>
      <c r="C27" s="15"/>
      <c r="D27" s="7"/>
      <c r="E27" s="8"/>
    </row>
    <row r="29" spans="2:5" ht="14.25" customHeight="1" x14ac:dyDescent="0.25"/>
    <row r="30" spans="2:5" ht="14.25" customHeight="1" x14ac:dyDescent="0.25"/>
    <row r="31" spans="2:5" x14ac:dyDescent="0.25">
      <c r="B31" s="17"/>
      <c r="C31" s="17"/>
      <c r="D31" s="17"/>
      <c r="E31" s="17"/>
    </row>
    <row r="32" spans="2:5" ht="15.6" x14ac:dyDescent="0.3">
      <c r="C32" s="18"/>
      <c r="D32" s="19"/>
      <c r="E32" s="5"/>
    </row>
  </sheetData>
  <mergeCells count="8">
    <mergeCell ref="D6:E6"/>
    <mergeCell ref="B8:E10"/>
    <mergeCell ref="B11:E13"/>
    <mergeCell ref="D1:E1"/>
    <mergeCell ref="D2:E2"/>
    <mergeCell ref="D3:E3"/>
    <mergeCell ref="D4:E4"/>
    <mergeCell ref="D5:E5"/>
  </mergeCells>
  <pageMargins left="0.7" right="0.7" top="0.78749999999999998" bottom="0.78749999999999998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1:G36"/>
  <sheetViews>
    <sheetView showGridLines="0" topLeftCell="A7" zoomScaleNormal="100" workbookViewId="0">
      <selection activeCell="D18" sqref="D18"/>
    </sheetView>
  </sheetViews>
  <sheetFormatPr defaultColWidth="8.8984375" defaultRowHeight="13.8" x14ac:dyDescent="0.25"/>
  <cols>
    <col min="1" max="1" width="2.59765625" customWidth="1"/>
    <col min="2" max="2" width="52.3984375" style="38" customWidth="1"/>
    <col min="3" max="3" width="17.09765625" customWidth="1"/>
    <col min="4" max="4" width="16.09765625" style="20" customWidth="1"/>
    <col min="5" max="5" width="30.59765625" style="20" customWidth="1"/>
    <col min="6" max="6" width="2.59765625" customWidth="1"/>
    <col min="7" max="7" width="50" customWidth="1"/>
  </cols>
  <sheetData>
    <row r="1" spans="2:7" ht="23.85" customHeight="1" x14ac:dyDescent="0.25">
      <c r="B1" s="54" t="s">
        <v>14</v>
      </c>
      <c r="C1" s="54"/>
      <c r="D1" s="54"/>
      <c r="E1" s="54"/>
    </row>
    <row r="2" spans="2:7" ht="23.85" customHeight="1" x14ac:dyDescent="0.25">
      <c r="B2" s="54"/>
      <c r="C2" s="54"/>
      <c r="D2" s="54"/>
      <c r="E2" s="54"/>
    </row>
    <row r="3" spans="2:7" ht="23.85" customHeight="1" x14ac:dyDescent="0.25">
      <c r="B3" s="54"/>
      <c r="C3" s="54"/>
      <c r="D3" s="54"/>
      <c r="E3" s="54"/>
    </row>
    <row r="4" spans="2:7" ht="23.85" customHeight="1" x14ac:dyDescent="0.25">
      <c r="B4" s="95" t="s">
        <v>28</v>
      </c>
      <c r="C4" s="95"/>
      <c r="D4" s="95"/>
      <c r="E4" s="95"/>
    </row>
    <row r="5" spans="2:7" ht="23.85" customHeight="1" x14ac:dyDescent="0.25">
      <c r="B5" s="95"/>
      <c r="C5" s="95"/>
      <c r="D5" s="95"/>
      <c r="E5" s="95"/>
    </row>
    <row r="6" spans="2:7" ht="23.85" customHeight="1" x14ac:dyDescent="0.25">
      <c r="B6" s="95"/>
      <c r="C6" s="95"/>
      <c r="D6" s="95"/>
      <c r="E6" s="95"/>
    </row>
    <row r="7" spans="2:7" ht="24.9" customHeight="1" thickBot="1" x14ac:dyDescent="0.35">
      <c r="B7" s="34" t="s">
        <v>15</v>
      </c>
      <c r="C7" s="18" t="s">
        <v>16</v>
      </c>
      <c r="D7" s="19" t="s">
        <v>17</v>
      </c>
      <c r="E7" s="19" t="s">
        <v>18</v>
      </c>
    </row>
    <row r="8" spans="2:7" s="40" customFormat="1" ht="34.200000000000003" customHeight="1" x14ac:dyDescent="0.25">
      <c r="B8" s="57" t="s">
        <v>30</v>
      </c>
      <c r="C8" s="58"/>
      <c r="D8" s="58" t="s">
        <v>35</v>
      </c>
      <c r="E8" s="61">
        <f>SUM(E9:E12)</f>
        <v>0</v>
      </c>
    </row>
    <row r="9" spans="2:7" s="40" customFormat="1" ht="117.6" customHeight="1" x14ac:dyDescent="0.25">
      <c r="B9" s="41" t="s">
        <v>37</v>
      </c>
      <c r="C9" s="33">
        <v>4</v>
      </c>
      <c r="D9" s="42"/>
      <c r="E9" s="43">
        <f t="shared" ref="E9:E18" si="0">D9*C9</f>
        <v>0</v>
      </c>
    </row>
    <row r="10" spans="2:7" s="40" customFormat="1" ht="30.6" customHeight="1" x14ac:dyDescent="0.25">
      <c r="B10" s="79" t="s">
        <v>40</v>
      </c>
      <c r="C10" s="62">
        <v>4</v>
      </c>
      <c r="D10" s="63"/>
      <c r="E10" s="43">
        <f t="shared" si="0"/>
        <v>0</v>
      </c>
    </row>
    <row r="11" spans="2:7" s="40" customFormat="1" ht="30.6" customHeight="1" x14ac:dyDescent="0.25">
      <c r="B11" s="79" t="s">
        <v>42</v>
      </c>
      <c r="C11" s="62">
        <v>1</v>
      </c>
      <c r="D11" s="63"/>
      <c r="E11" s="43">
        <f t="shared" ref="E11" si="1">D11*C11</f>
        <v>0</v>
      </c>
    </row>
    <row r="12" spans="2:7" s="40" customFormat="1" ht="30.6" customHeight="1" thickBot="1" x14ac:dyDescent="0.3">
      <c r="B12" s="39" t="s">
        <v>39</v>
      </c>
      <c r="C12" s="44">
        <v>4</v>
      </c>
      <c r="D12" s="45"/>
      <c r="E12" s="46">
        <f t="shared" ref="E12" si="2">D12*C12</f>
        <v>0</v>
      </c>
    </row>
    <row r="13" spans="2:7" s="40" customFormat="1" ht="34.200000000000003" customHeight="1" x14ac:dyDescent="0.25">
      <c r="B13" s="57" t="s">
        <v>23</v>
      </c>
      <c r="C13" s="58"/>
      <c r="D13" s="58" t="s">
        <v>35</v>
      </c>
      <c r="E13" s="61">
        <f>E14+E15+E16+E17</f>
        <v>0</v>
      </c>
    </row>
    <row r="14" spans="2:7" s="40" customFormat="1" ht="96" customHeight="1" x14ac:dyDescent="0.25">
      <c r="B14" s="47" t="s">
        <v>41</v>
      </c>
      <c r="C14" s="33">
        <v>1</v>
      </c>
      <c r="D14" s="42"/>
      <c r="E14" s="43">
        <f t="shared" si="0"/>
        <v>0</v>
      </c>
    </row>
    <row r="15" spans="2:7" s="40" customFormat="1" ht="94.5" customHeight="1" x14ac:dyDescent="0.25">
      <c r="B15" s="41" t="s">
        <v>33</v>
      </c>
      <c r="C15" s="33">
        <v>1</v>
      </c>
      <c r="D15" s="42"/>
      <c r="E15" s="43">
        <f t="shared" si="0"/>
        <v>0</v>
      </c>
      <c r="G15" s="48"/>
    </row>
    <row r="16" spans="2:7" s="40" customFormat="1" ht="34.799999999999997" customHeight="1" x14ac:dyDescent="0.25">
      <c r="B16" s="80" t="s">
        <v>42</v>
      </c>
      <c r="C16" s="76">
        <v>1</v>
      </c>
      <c r="D16" s="77"/>
      <c r="E16" s="78">
        <f t="shared" ref="E16:E17" si="3">D16*C16</f>
        <v>0</v>
      </c>
      <c r="G16" s="48"/>
    </row>
    <row r="17" spans="2:7" s="40" customFormat="1" ht="34.799999999999997" customHeight="1" thickBot="1" x14ac:dyDescent="0.3">
      <c r="B17" s="87" t="s">
        <v>38</v>
      </c>
      <c r="C17" s="88">
        <v>1</v>
      </c>
      <c r="D17" s="89"/>
      <c r="E17" s="90">
        <f t="shared" si="3"/>
        <v>0</v>
      </c>
      <c r="G17" s="48"/>
    </row>
    <row r="18" spans="2:7" s="40" customFormat="1" ht="34.200000000000003" customHeight="1" thickBot="1" x14ac:dyDescent="0.3">
      <c r="B18" s="91" t="s">
        <v>19</v>
      </c>
      <c r="C18" s="92">
        <v>1</v>
      </c>
      <c r="D18" s="93"/>
      <c r="E18" s="94">
        <f t="shared" si="0"/>
        <v>0</v>
      </c>
    </row>
    <row r="19" spans="2:7" ht="30" customHeight="1" x14ac:dyDescent="0.25">
      <c r="B19" s="72" t="s">
        <v>36</v>
      </c>
      <c r="C19" s="73"/>
      <c r="D19" s="74"/>
      <c r="E19" s="75">
        <f>E8+E13+E18</f>
        <v>0</v>
      </c>
    </row>
    <row r="20" spans="2:7" ht="30" customHeight="1" x14ac:dyDescent="0.3">
      <c r="B20" s="64" t="s">
        <v>12</v>
      </c>
      <c r="C20" s="65" t="s">
        <v>13</v>
      </c>
      <c r="D20" s="66"/>
      <c r="E20" s="67">
        <f>SUM(E8,E13,E18)</f>
        <v>0</v>
      </c>
    </row>
    <row r="21" spans="2:7" ht="30" customHeight="1" x14ac:dyDescent="0.25">
      <c r="B21" s="35"/>
      <c r="C21" s="23"/>
      <c r="D21" s="24"/>
      <c r="E21" s="25"/>
    </row>
    <row r="22" spans="2:7" ht="30" customHeight="1" x14ac:dyDescent="0.25">
      <c r="B22" s="36"/>
      <c r="C22" s="27"/>
      <c r="D22" s="24"/>
      <c r="E22" s="25"/>
    </row>
    <row r="23" spans="2:7" ht="30" customHeight="1" x14ac:dyDescent="0.25">
      <c r="B23" s="36"/>
      <c r="C23" s="27"/>
      <c r="D23" s="24"/>
      <c r="E23" s="25"/>
    </row>
    <row r="24" spans="2:7" ht="30" customHeight="1" x14ac:dyDescent="0.25">
      <c r="B24" s="36"/>
      <c r="C24" s="27"/>
      <c r="D24" s="24"/>
      <c r="E24" s="25"/>
    </row>
    <row r="25" spans="2:7" ht="30" customHeight="1" x14ac:dyDescent="0.25">
      <c r="B25" s="56"/>
      <c r="C25" s="56"/>
      <c r="D25" s="56"/>
      <c r="E25" s="56"/>
    </row>
    <row r="26" spans="2:7" ht="30" customHeight="1" x14ac:dyDescent="0.25">
      <c r="B26" s="56"/>
      <c r="C26" s="56"/>
      <c r="D26" s="56"/>
      <c r="E26" s="56"/>
    </row>
    <row r="27" spans="2:7" ht="18" customHeight="1" x14ac:dyDescent="0.25">
      <c r="B27" s="56"/>
      <c r="C27" s="56"/>
      <c r="D27" s="56"/>
      <c r="E27" s="56"/>
    </row>
    <row r="28" spans="2:7" ht="18" customHeight="1" x14ac:dyDescent="0.25">
      <c r="B28" s="37"/>
      <c r="C28" s="1"/>
      <c r="D28" s="1"/>
      <c r="E28" s="1"/>
    </row>
    <row r="29" spans="2:7" ht="18.899999999999999" customHeight="1" x14ac:dyDescent="0.3">
      <c r="B29" s="34"/>
      <c r="C29" s="28"/>
      <c r="D29" s="29"/>
      <c r="G29" s="20"/>
    </row>
    <row r="30" spans="2:7" ht="18.899999999999999" customHeight="1" x14ac:dyDescent="0.25">
      <c r="B30" s="56"/>
      <c r="C30" s="56"/>
      <c r="D30" s="56"/>
      <c r="E30" s="56"/>
      <c r="G30" s="20"/>
    </row>
    <row r="31" spans="2:7" ht="30" customHeight="1" x14ac:dyDescent="0.25"/>
    <row r="32" spans="2:7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</sheetData>
  <mergeCells count="6">
    <mergeCell ref="B30:E30"/>
    <mergeCell ref="B1:E3"/>
    <mergeCell ref="B4:E6"/>
    <mergeCell ref="B25:E25"/>
    <mergeCell ref="B26:E26"/>
    <mergeCell ref="B27:E27"/>
  </mergeCells>
  <printOptions horizontalCentered="1"/>
  <pageMargins left="0.4" right="0.4" top="0.4" bottom="0.4" header="0.511811023622047" footer="0.3"/>
  <pageSetup paperSize="9" fitToHeight="0" orientation="landscape" horizontalDpi="300" verticalDpi="300"/>
  <headerFooter differentFirst="1">
    <oddFooter>&amp;CPage &amp;P of &amp;N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40"/>
  <sheetViews>
    <sheetView showGridLines="0" tabSelected="1" zoomScaleNormal="100" workbookViewId="0">
      <selection activeCell="C13" sqref="C13"/>
    </sheetView>
  </sheetViews>
  <sheetFormatPr defaultColWidth="8.5" defaultRowHeight="13.8" x14ac:dyDescent="0.25"/>
  <cols>
    <col min="1" max="1" width="3.09765625" customWidth="1"/>
    <col min="2" max="2" width="46.5" customWidth="1"/>
    <col min="3" max="3" width="20" customWidth="1"/>
    <col min="4" max="4" width="24.59765625" customWidth="1"/>
    <col min="5" max="5" width="24.09765625" customWidth="1"/>
    <col min="6" max="6" width="2.09765625" customWidth="1"/>
    <col min="7" max="7" width="33" customWidth="1"/>
  </cols>
  <sheetData>
    <row r="1" spans="2:5" ht="23.85" customHeight="1" x14ac:dyDescent="0.25">
      <c r="B1" s="54" t="s">
        <v>14</v>
      </c>
      <c r="C1" s="54"/>
      <c r="D1" s="54"/>
      <c r="E1" s="54"/>
    </row>
    <row r="2" spans="2:5" ht="23.85" customHeight="1" x14ac:dyDescent="0.25">
      <c r="B2" s="54"/>
      <c r="C2" s="54"/>
      <c r="D2" s="54"/>
      <c r="E2" s="54"/>
    </row>
    <row r="3" spans="2:5" ht="23.85" customHeight="1" x14ac:dyDescent="0.25">
      <c r="B3" s="54"/>
      <c r="C3" s="54"/>
      <c r="D3" s="54"/>
      <c r="E3" s="54"/>
    </row>
    <row r="4" spans="2:5" ht="23.85" customHeight="1" x14ac:dyDescent="0.25">
      <c r="B4" s="95" t="s">
        <v>29</v>
      </c>
      <c r="C4" s="95"/>
      <c r="D4" s="95"/>
      <c r="E4" s="95"/>
    </row>
    <row r="5" spans="2:5" ht="23.85" customHeight="1" x14ac:dyDescent="0.25">
      <c r="B5" s="95"/>
      <c r="C5" s="95"/>
      <c r="D5" s="95"/>
      <c r="E5" s="95"/>
    </row>
    <row r="6" spans="2:5" ht="23.85" customHeight="1" x14ac:dyDescent="0.25">
      <c r="B6" s="95"/>
      <c r="C6" s="95"/>
      <c r="D6" s="95"/>
      <c r="E6" s="95"/>
    </row>
    <row r="7" spans="2:5" ht="23.85" customHeight="1" x14ac:dyDescent="0.3">
      <c r="B7" s="18"/>
      <c r="C7" s="18"/>
      <c r="D7" s="19"/>
      <c r="E7" s="19"/>
    </row>
    <row r="8" spans="2:5" ht="16.2" thickBot="1" x14ac:dyDescent="0.35">
      <c r="B8" s="18" t="s">
        <v>15</v>
      </c>
      <c r="C8" s="18" t="s">
        <v>16</v>
      </c>
      <c r="D8" s="19" t="s">
        <v>17</v>
      </c>
      <c r="E8" s="19" t="s">
        <v>18</v>
      </c>
    </row>
    <row r="9" spans="2:5" s="40" customFormat="1" ht="60.6" customHeight="1" x14ac:dyDescent="0.25">
      <c r="B9" s="68" t="s">
        <v>31</v>
      </c>
      <c r="C9" s="69"/>
      <c r="D9" s="69" t="s">
        <v>35</v>
      </c>
      <c r="E9" s="70">
        <f>SUM(E10:E13)</f>
        <v>0</v>
      </c>
    </row>
    <row r="10" spans="2:5" s="40" customFormat="1" ht="82.8" customHeight="1" x14ac:dyDescent="0.25">
      <c r="B10" s="49" t="s">
        <v>43</v>
      </c>
      <c r="C10" s="33">
        <v>7</v>
      </c>
      <c r="D10" s="42"/>
      <c r="E10" s="43">
        <f t="shared" ref="E10:E23" si="0">D10*C10</f>
        <v>0</v>
      </c>
    </row>
    <row r="11" spans="2:5" s="40" customFormat="1" ht="34.200000000000003" customHeight="1" x14ac:dyDescent="0.25">
      <c r="B11" s="49" t="s">
        <v>39</v>
      </c>
      <c r="C11" s="33">
        <v>1</v>
      </c>
      <c r="D11" s="42"/>
      <c r="E11" s="43">
        <f t="shared" si="0"/>
        <v>0</v>
      </c>
    </row>
    <row r="12" spans="2:5" s="40" customFormat="1" ht="34.200000000000003" customHeight="1" x14ac:dyDescent="0.25">
      <c r="B12" s="50" t="s">
        <v>34</v>
      </c>
      <c r="C12" s="33">
        <v>1</v>
      </c>
      <c r="D12" s="42"/>
      <c r="E12" s="43">
        <f t="shared" si="0"/>
        <v>0</v>
      </c>
    </row>
    <row r="13" spans="2:5" s="40" customFormat="1" ht="34.200000000000003" customHeight="1" thickBot="1" x14ac:dyDescent="0.3">
      <c r="B13" s="51" t="s">
        <v>44</v>
      </c>
      <c r="C13" s="44">
        <v>1</v>
      </c>
      <c r="D13" s="45"/>
      <c r="E13" s="46">
        <f t="shared" si="0"/>
        <v>0</v>
      </c>
    </row>
    <row r="14" spans="2:5" s="40" customFormat="1" ht="27.6" customHeight="1" x14ac:dyDescent="0.25">
      <c r="B14" s="59" t="s">
        <v>23</v>
      </c>
      <c r="C14" s="60"/>
      <c r="D14" s="69" t="s">
        <v>35</v>
      </c>
      <c r="E14" s="70">
        <f>SUM(E15:E18)</f>
        <v>0</v>
      </c>
    </row>
    <row r="15" spans="2:5" s="40" customFormat="1" ht="118.2" customHeight="1" x14ac:dyDescent="0.25">
      <c r="B15" s="47" t="s">
        <v>41</v>
      </c>
      <c r="C15" s="33">
        <v>1</v>
      </c>
      <c r="D15" s="42"/>
      <c r="E15" s="43">
        <f t="shared" ref="E15:E18" si="1">D15*C15</f>
        <v>0</v>
      </c>
    </row>
    <row r="16" spans="2:5" s="40" customFormat="1" ht="99.6" customHeight="1" x14ac:dyDescent="0.25">
      <c r="B16" s="41" t="s">
        <v>33</v>
      </c>
      <c r="C16" s="33">
        <v>1</v>
      </c>
      <c r="D16" s="42"/>
      <c r="E16" s="43">
        <f t="shared" si="1"/>
        <v>0</v>
      </c>
    </row>
    <row r="17" spans="2:7" s="40" customFormat="1" ht="34.799999999999997" customHeight="1" x14ac:dyDescent="0.25">
      <c r="B17" s="80" t="s">
        <v>42</v>
      </c>
      <c r="C17" s="76">
        <v>1</v>
      </c>
      <c r="D17" s="77"/>
      <c r="E17" s="78">
        <f t="shared" si="1"/>
        <v>0</v>
      </c>
    </row>
    <row r="18" spans="2:7" s="40" customFormat="1" ht="34.799999999999997" customHeight="1" thickBot="1" x14ac:dyDescent="0.3">
      <c r="B18" s="79" t="s">
        <v>38</v>
      </c>
      <c r="C18" s="76">
        <v>1</v>
      </c>
      <c r="D18" s="77"/>
      <c r="E18" s="78">
        <f t="shared" si="1"/>
        <v>0</v>
      </c>
    </row>
    <row r="19" spans="2:7" ht="35.4" customHeight="1" x14ac:dyDescent="0.25">
      <c r="B19" s="59" t="s">
        <v>32</v>
      </c>
      <c r="C19" s="60"/>
      <c r="D19" s="69" t="s">
        <v>35</v>
      </c>
      <c r="E19" s="70">
        <f>SUM(E20:E22)</f>
        <v>0</v>
      </c>
      <c r="G19" s="21"/>
    </row>
    <row r="20" spans="2:7" ht="118.8" customHeight="1" x14ac:dyDescent="0.25">
      <c r="B20" s="49" t="s">
        <v>49</v>
      </c>
      <c r="C20" s="33">
        <v>6</v>
      </c>
      <c r="D20" s="42"/>
      <c r="E20" s="43">
        <f t="shared" si="0"/>
        <v>0</v>
      </c>
      <c r="G20" s="21"/>
    </row>
    <row r="21" spans="2:7" s="40" customFormat="1" ht="40.200000000000003" customHeight="1" thickBot="1" x14ac:dyDescent="0.3">
      <c r="B21" s="52" t="s">
        <v>45</v>
      </c>
      <c r="C21" s="44">
        <v>6</v>
      </c>
      <c r="D21" s="81"/>
      <c r="E21" s="82">
        <f t="shared" ref="E21:E22" si="2">D21*C21</f>
        <v>0</v>
      </c>
    </row>
    <row r="22" spans="2:7" s="40" customFormat="1" ht="40.200000000000003" customHeight="1" thickBot="1" x14ac:dyDescent="0.3">
      <c r="B22" s="52" t="s">
        <v>46</v>
      </c>
      <c r="C22" s="44">
        <v>1</v>
      </c>
      <c r="D22" s="81"/>
      <c r="E22" s="82">
        <f t="shared" si="2"/>
        <v>0</v>
      </c>
    </row>
    <row r="23" spans="2:7" ht="43.8" customHeight="1" thickBot="1" x14ac:dyDescent="0.3">
      <c r="B23" s="83" t="s">
        <v>47</v>
      </c>
      <c r="C23" s="84">
        <v>1</v>
      </c>
      <c r="D23" s="85"/>
      <c r="E23" s="86">
        <f t="shared" si="0"/>
        <v>0</v>
      </c>
    </row>
    <row r="24" spans="2:7" ht="26.25" customHeight="1" x14ac:dyDescent="0.25">
      <c r="B24" s="6" t="s">
        <v>11</v>
      </c>
      <c r="C24" s="6" t="s">
        <v>20</v>
      </c>
      <c r="D24" s="7"/>
      <c r="E24" s="22">
        <f>SUM(E23,E19,E14,E9)</f>
        <v>0</v>
      </c>
    </row>
    <row r="25" spans="2:7" ht="26.25" customHeight="1" x14ac:dyDescent="0.3">
      <c r="B25" s="71" t="s">
        <v>12</v>
      </c>
      <c r="C25" s="65" t="s">
        <v>13</v>
      </c>
      <c r="D25" s="66"/>
      <c r="E25" s="67">
        <f>E23+E19+E14+E9</f>
        <v>0</v>
      </c>
    </row>
    <row r="26" spans="2:7" ht="26.25" customHeight="1" x14ac:dyDescent="0.25">
      <c r="B26" s="23"/>
      <c r="C26" s="23"/>
      <c r="D26" s="24"/>
      <c r="E26" s="25"/>
    </row>
    <row r="27" spans="2:7" ht="26.25" customHeight="1" x14ac:dyDescent="0.25">
      <c r="B27" s="26"/>
      <c r="C27" s="27"/>
      <c r="D27" s="24"/>
      <c r="E27" s="25"/>
    </row>
    <row r="28" spans="2:7" ht="24.75" customHeight="1" x14ac:dyDescent="0.25">
      <c r="B28" s="26"/>
      <c r="C28" s="27"/>
      <c r="D28" s="24"/>
      <c r="E28" s="25"/>
    </row>
    <row r="29" spans="2:7" ht="22.5" customHeight="1" x14ac:dyDescent="0.25">
      <c r="B29" s="26"/>
      <c r="C29" s="27"/>
      <c r="D29" s="24"/>
      <c r="E29" s="25"/>
    </row>
    <row r="30" spans="2:7" ht="25.5" customHeight="1" x14ac:dyDescent="0.25"/>
    <row r="31" spans="2:7" ht="24.75" customHeight="1" x14ac:dyDescent="0.25"/>
    <row r="32" spans="2:7" ht="21.6" customHeight="1" x14ac:dyDescent="0.25"/>
    <row r="33" spans="7:7" ht="24.75" customHeight="1" x14ac:dyDescent="0.25"/>
    <row r="36" spans="7:7" x14ac:dyDescent="0.25">
      <c r="G36" s="20"/>
    </row>
    <row r="37" spans="7:7" x14ac:dyDescent="0.25">
      <c r="G37" s="20"/>
    </row>
    <row r="38" spans="7:7" ht="14.25" customHeight="1" x14ac:dyDescent="0.25"/>
    <row r="39" spans="7:7" ht="14.25" customHeight="1" x14ac:dyDescent="0.25"/>
    <row r="40" spans="7:7" ht="14.25" customHeight="1" x14ac:dyDescent="0.25"/>
  </sheetData>
  <mergeCells count="2">
    <mergeCell ref="B1:E3"/>
    <mergeCell ref="B4:E6"/>
  </mergeCell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Kompletní CN</vt:lpstr>
      <vt:lpstr>MŠ Sosnová</vt:lpstr>
      <vt:lpstr>MŠ Habrová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Libor Žárský</dc:creator>
  <dc:description/>
  <cp:lastModifiedBy>Martina Urvinitkova</cp:lastModifiedBy>
  <cp:revision>16</cp:revision>
  <cp:lastPrinted>2020-04-03T17:56:54Z</cp:lastPrinted>
  <dcterms:created xsi:type="dcterms:W3CDTF">2017-02-03T09:12:23Z</dcterms:created>
  <dcterms:modified xsi:type="dcterms:W3CDTF">2025-11-12T14:35:45Z</dcterms:modified>
  <dc:language>cs-CZ</dc:language>
</cp:coreProperties>
</file>