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VEŘEJNÉ ZAKÁZKY\Veřejné zakázky SSMT rok 2025\07 Pe - Nábytek na míru\"/>
    </mc:Choice>
  </mc:AlternateContent>
  <xr:revisionPtr revIDLastSave="0" documentId="13_ncr:1_{6E22D1D9-B0D9-44B9-B4B9-9DE56BD4570E}" xr6:coauthVersionLast="47" xr6:coauthVersionMax="47" xr10:uidLastSave="{00000000-0000-0000-0000-000000000000}"/>
  <bookViews>
    <workbookView xWindow="28680" yWindow="-120" windowWidth="29040" windowHeight="15840" xr2:uid="{E5EC53FC-2FE2-4457-9FFC-59A27727DFC8}"/>
  </bookViews>
  <sheets>
    <sheet name="Nábytek na míru SSMT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1" i="2" l="1"/>
  <c r="E51" i="2"/>
  <c r="E48" i="2"/>
  <c r="F48" i="2" s="1"/>
  <c r="E47" i="2"/>
  <c r="F47" i="2" s="1"/>
  <c r="E46" i="2"/>
  <c r="F46" i="2" s="1"/>
  <c r="E45" i="2"/>
  <c r="F45" i="2" s="1"/>
  <c r="E44" i="2"/>
  <c r="F44" i="2" s="1"/>
  <c r="E43" i="2"/>
  <c r="F43" i="2" s="1"/>
  <c r="E42" i="2"/>
  <c r="F42" i="2" s="1"/>
  <c r="E41" i="2"/>
  <c r="F41" i="2" s="1"/>
  <c r="E8" i="2"/>
  <c r="F8" i="2" s="1"/>
  <c r="E14" i="2"/>
  <c r="F14" i="2" s="1"/>
  <c r="E33" i="2"/>
  <c r="F33" i="2" s="1"/>
  <c r="E30" i="2"/>
  <c r="F30" i="2" s="1"/>
  <c r="E50" i="2"/>
  <c r="F50" i="2" s="1"/>
  <c r="E38" i="2"/>
  <c r="F38" i="2" s="1"/>
  <c r="E37" i="2"/>
  <c r="F37" i="2" s="1"/>
  <c r="E36" i="2"/>
  <c r="F36" i="2" s="1"/>
  <c r="E35" i="2"/>
  <c r="F35" i="2" s="1"/>
  <c r="E34" i="2"/>
  <c r="F34" i="2" s="1"/>
  <c r="E31" i="2"/>
  <c r="F31" i="2" s="1"/>
  <c r="E29" i="2"/>
  <c r="F29" i="2" s="1"/>
  <c r="E28" i="2"/>
  <c r="F28" i="2" s="1"/>
  <c r="E26" i="2"/>
  <c r="F26" i="2" s="1"/>
  <c r="E25" i="2"/>
  <c r="F25" i="2" s="1"/>
  <c r="E24" i="2"/>
  <c r="F24" i="2" s="1"/>
  <c r="E23" i="2"/>
  <c r="F23" i="2" s="1"/>
  <c r="E22" i="2"/>
  <c r="F22" i="2" s="1"/>
  <c r="E21" i="2"/>
  <c r="F21" i="2" s="1"/>
  <c r="E20" i="2"/>
  <c r="F20" i="2" s="1"/>
  <c r="E15" i="2"/>
  <c r="F15" i="2" s="1"/>
  <c r="E13" i="2"/>
  <c r="F13" i="2" s="1"/>
  <c r="E12" i="2"/>
  <c r="F12" i="2" s="1"/>
</calcChain>
</file>

<file path=xl/sharedStrings.xml><?xml version="1.0" encoding="utf-8"?>
<sst xmlns="http://schemas.openxmlformats.org/spreadsheetml/2006/main" count="135" uniqueCount="105">
  <si>
    <t>Cena/ks
bez DPH</t>
  </si>
  <si>
    <t>Celkem
vč. DPH</t>
  </si>
  <si>
    <t>Doprava, vynášení, montáž</t>
  </si>
  <si>
    <t>Celkem</t>
  </si>
  <si>
    <t>Položkový rozpočet</t>
  </si>
  <si>
    <t>Domovy se zvláštním režimem Domov Sosna</t>
  </si>
  <si>
    <t>položka specifikace</t>
  </si>
  <si>
    <t xml:space="preserve">Komodita - název </t>
  </si>
  <si>
    <t>Počet ks</t>
  </si>
  <si>
    <t>Cena celkem bez DPH</t>
  </si>
  <si>
    <t xml:space="preserve">Odkaz </t>
  </si>
  <si>
    <t>Umístění daného vybavení</t>
  </si>
  <si>
    <t>Nástěnná skříňka se skleněnými dveřmi</t>
  </si>
  <si>
    <t>viz specifikace</t>
  </si>
  <si>
    <t>prostor před výtahem 1x stř. 100 a 1x stř. 101</t>
  </si>
  <si>
    <t>Domovy pro seniory Domov Sosna</t>
  </si>
  <si>
    <t>Skříň kuchyňská</t>
  </si>
  <si>
    <t>Kancelář ved. a soc. pracovnice služby domovy pro seniory</t>
  </si>
  <si>
    <t>Skříň- kartotéka</t>
  </si>
  <si>
    <t>Sesterna přízemí domov pro seniory</t>
  </si>
  <si>
    <t>Skříň- zdravotnický materiál</t>
  </si>
  <si>
    <t>Pečovatelská služba a Jantar</t>
  </si>
  <si>
    <t>Oldřichovice</t>
  </si>
  <si>
    <t>Skříňka policová, 400x750x600 mm, horní deska tl.36 mm, 1x police volná</t>
  </si>
  <si>
    <t>projekt, č. výkresu 1</t>
  </si>
  <si>
    <r>
      <rPr>
        <sz val="11"/>
        <rFont val="Calibri"/>
        <family val="2"/>
        <charset val="238"/>
        <scheme val="minor"/>
      </rPr>
      <t>Označení:</t>
    </r>
    <r>
      <rPr>
        <b/>
        <sz val="11"/>
        <rFont val="Calibri"/>
        <family val="2"/>
        <charset val="238"/>
        <scheme val="minor"/>
      </rPr>
      <t xml:space="preserve"> AT SKR ST</t>
    </r>
  </si>
  <si>
    <t>Vedoucí stravování Oldřichovice - kancelářský rohový stůl + příslušenství</t>
  </si>
  <si>
    <t>Stůl  rohový, 1450x750x1950 mm, horní deska tl.36 mm, podnož lamino</t>
  </si>
  <si>
    <t>projekt, č. výkresu 2</t>
  </si>
  <si>
    <r>
      <rPr>
        <sz val="11"/>
        <rFont val="Calibri"/>
        <family val="2"/>
        <charset val="238"/>
        <scheme val="minor"/>
      </rPr>
      <t xml:space="preserve">Označení: </t>
    </r>
    <r>
      <rPr>
        <b/>
        <sz val="11"/>
        <rFont val="Calibri"/>
        <family val="2"/>
        <charset val="238"/>
        <scheme val="minor"/>
      </rPr>
      <t>AT ST</t>
    </r>
  </si>
  <si>
    <t>Skříňka policová, 800x1948x400 mm, 4x police volná, zámek A</t>
  </si>
  <si>
    <t>projekt, č. výkresu 3</t>
  </si>
  <si>
    <r>
      <rPr>
        <sz val="11"/>
        <rFont val="Calibri"/>
        <family val="2"/>
        <charset val="238"/>
        <scheme val="minor"/>
      </rPr>
      <t xml:space="preserve">Označení: </t>
    </r>
    <r>
      <rPr>
        <b/>
        <sz val="11"/>
        <rFont val="Calibri"/>
        <family val="2"/>
        <charset val="238"/>
        <scheme val="minor"/>
      </rPr>
      <t>AT SKR B</t>
    </r>
  </si>
  <si>
    <t>Skříňka policová s nikou, 800x1948x400 mm, 2x police volná, 2x zámek A</t>
  </si>
  <si>
    <t>projekt, č. výkresu 4</t>
  </si>
  <si>
    <r>
      <rPr>
        <sz val="11"/>
        <rFont val="Calibri"/>
        <family val="2"/>
        <charset val="238"/>
        <scheme val="minor"/>
      </rPr>
      <t xml:space="preserve">Označení: </t>
    </r>
    <r>
      <rPr>
        <b/>
        <sz val="11"/>
        <rFont val="Calibri"/>
        <family val="2"/>
        <charset val="238"/>
        <scheme val="minor"/>
      </rPr>
      <t>AT SKR C</t>
    </r>
  </si>
  <si>
    <t>Skříňka závěsná, 800x400x320 mm</t>
  </si>
  <si>
    <t>projekt, č. výkresu 5</t>
  </si>
  <si>
    <r>
      <rPr>
        <sz val="11"/>
        <rFont val="Calibri"/>
        <family val="2"/>
        <charset val="238"/>
        <scheme val="minor"/>
      </rPr>
      <t xml:space="preserve">Označení: </t>
    </r>
    <r>
      <rPr>
        <b/>
        <sz val="11"/>
        <rFont val="Calibri"/>
        <family val="2"/>
        <charset val="238"/>
        <scheme val="minor"/>
      </rPr>
      <t>AT SKR A</t>
    </r>
  </si>
  <si>
    <t>Kontejner mobilní, 394x633x480 mm, 4x zásuvka, 1x centrální zámek A</t>
  </si>
  <si>
    <t>projekt, č. výkresu 6</t>
  </si>
  <si>
    <r>
      <rPr>
        <sz val="11"/>
        <rFont val="Calibri"/>
        <family val="2"/>
        <charset val="238"/>
        <scheme val="minor"/>
      </rPr>
      <t xml:space="preserve">Označení: </t>
    </r>
    <r>
      <rPr>
        <b/>
        <sz val="11"/>
        <rFont val="Calibri"/>
        <family val="2"/>
        <charset val="238"/>
        <scheme val="minor"/>
      </rPr>
      <t>AT KM A</t>
    </r>
  </si>
  <si>
    <t>Kontejner mobilní, 394x633x480 mm, 2x police volná</t>
  </si>
  <si>
    <t>projekt, č. výkresu 7</t>
  </si>
  <si>
    <r>
      <rPr>
        <sz val="11"/>
        <rFont val="Calibri"/>
        <family val="2"/>
        <charset val="238"/>
        <scheme val="minor"/>
      </rPr>
      <t xml:space="preserve">Označení: </t>
    </r>
    <r>
      <rPr>
        <b/>
        <sz val="11"/>
        <rFont val="Calibri"/>
        <family val="2"/>
        <charset val="238"/>
        <scheme val="minor"/>
      </rPr>
      <t>AT KM B</t>
    </r>
  </si>
  <si>
    <t>Pečovatelská služba</t>
  </si>
  <si>
    <t>Stůl  rohový, 2400x750x1200 mm, horní deska tl.36 mm, podnož lamino, 1x skr policová</t>
  </si>
  <si>
    <t>projekt, č. výkresu 8</t>
  </si>
  <si>
    <r>
      <rPr>
        <sz val="11"/>
        <rFont val="Calibri"/>
        <family val="2"/>
        <charset val="238"/>
        <scheme val="minor"/>
      </rPr>
      <t xml:space="preserve">Označení: </t>
    </r>
    <r>
      <rPr>
        <b/>
        <sz val="11"/>
        <rFont val="Calibri"/>
        <family val="2"/>
        <charset val="238"/>
        <scheme val="minor"/>
      </rPr>
      <t>AT ST A</t>
    </r>
  </si>
  <si>
    <t>Sociální pracovnice pečovatelské služby - kancelářský rohový stůl + příslušenství</t>
  </si>
  <si>
    <t>projekt, č. výkresu 9</t>
  </si>
  <si>
    <r>
      <rPr>
        <sz val="11"/>
        <rFont val="Calibri"/>
        <family val="2"/>
        <charset val="238"/>
        <scheme val="minor"/>
      </rPr>
      <t xml:space="preserve">Označení: </t>
    </r>
    <r>
      <rPr>
        <b/>
        <sz val="11"/>
        <rFont val="Calibri"/>
        <family val="2"/>
        <charset val="238"/>
        <scheme val="minor"/>
      </rPr>
      <t>AT KM BB</t>
    </r>
  </si>
  <si>
    <t>Skříňka závěsná, 800x400x400 mm</t>
  </si>
  <si>
    <t>projekt, č. výkresu 10</t>
  </si>
  <si>
    <r>
      <rPr>
        <sz val="11"/>
        <rFont val="Calibri"/>
        <family val="2"/>
        <charset val="238"/>
        <scheme val="minor"/>
      </rPr>
      <t xml:space="preserve">Označení: </t>
    </r>
    <r>
      <rPr>
        <b/>
        <sz val="11"/>
        <rFont val="Calibri"/>
        <family val="2"/>
        <charset val="238"/>
        <scheme val="minor"/>
      </rPr>
      <t>AT SKR ZAV</t>
    </r>
  </si>
  <si>
    <t>Skříň zásuvková, 424x1120x362mm, 4x zásuvka</t>
  </si>
  <si>
    <t>projekt, č. výkresu 11</t>
  </si>
  <si>
    <r>
      <rPr>
        <sz val="11"/>
        <rFont val="Calibri"/>
        <family val="2"/>
        <charset val="238"/>
        <scheme val="minor"/>
      </rPr>
      <t xml:space="preserve">Označení: </t>
    </r>
    <r>
      <rPr>
        <b/>
        <sz val="11"/>
        <rFont val="Calibri"/>
        <family val="2"/>
        <charset val="238"/>
        <scheme val="minor"/>
      </rPr>
      <t>AT SKR ZAS</t>
    </r>
  </si>
  <si>
    <t>DS Jantar</t>
  </si>
  <si>
    <t xml:space="preserve">Kuch.linka, 3188x2148x1970 mm, 5x horní skr.s výklopem, LED osvětlení, zástěnka, prac.deska tl.38 mm, spodní skr.zásuvkové a policové, sokl 100 mm </t>
  </si>
  <si>
    <t>projekt, č. výkresu 12</t>
  </si>
  <si>
    <r>
      <rPr>
        <sz val="11"/>
        <rFont val="Calibri"/>
        <family val="2"/>
        <charset val="238"/>
        <scheme val="minor"/>
      </rPr>
      <t xml:space="preserve">Označení: </t>
    </r>
    <r>
      <rPr>
        <b/>
        <sz val="11"/>
        <rFont val="Calibri"/>
        <family val="2"/>
        <charset val="238"/>
        <scheme val="minor"/>
      </rPr>
      <t>AT KL</t>
    </r>
  </si>
  <si>
    <t>kuchyňka</t>
  </si>
  <si>
    <t>Vestavná skříň, 500x2100x518 mm, 4x police, zámek A</t>
  </si>
  <si>
    <t>projekt, č. výkresu 13</t>
  </si>
  <si>
    <r>
      <rPr>
        <sz val="11"/>
        <rFont val="Calibri"/>
        <family val="2"/>
        <charset val="238"/>
        <scheme val="minor"/>
      </rPr>
      <t xml:space="preserve">Označení: </t>
    </r>
    <r>
      <rPr>
        <b/>
        <sz val="11"/>
        <rFont val="Calibri"/>
        <family val="2"/>
        <charset val="238"/>
        <scheme val="minor"/>
      </rPr>
      <t>AT SKR VEST B</t>
    </r>
  </si>
  <si>
    <t>Skříň policová, 600x1700x600 mm, 6x police volná, 1x zámek A</t>
  </si>
  <si>
    <t>projekt, č. výkresu 14</t>
  </si>
  <si>
    <r>
      <rPr>
        <sz val="11"/>
        <rFont val="Calibri"/>
        <family val="2"/>
        <charset val="238"/>
        <scheme val="minor"/>
      </rPr>
      <t xml:space="preserve">Označení: </t>
    </r>
    <r>
      <rPr>
        <b/>
        <sz val="11"/>
        <rFont val="Calibri"/>
        <family val="2"/>
        <charset val="238"/>
        <scheme val="minor"/>
      </rPr>
      <t>AT SKR POL</t>
    </r>
  </si>
  <si>
    <t>skříň na dezinfekci</t>
  </si>
  <si>
    <t>Skříň na vysávač, 600x1700x600 mm, 2x police volná, 1x zámek A</t>
  </si>
  <si>
    <t>projekt, č. výkresu 15</t>
  </si>
  <si>
    <r>
      <rPr>
        <sz val="11"/>
        <rFont val="Calibri"/>
        <family val="2"/>
        <charset val="238"/>
        <scheme val="minor"/>
      </rPr>
      <t xml:space="preserve">Označení: </t>
    </r>
    <r>
      <rPr>
        <b/>
        <sz val="11"/>
        <rFont val="Calibri"/>
        <family val="2"/>
        <charset val="238"/>
        <scheme val="minor"/>
      </rPr>
      <t>AT SKR VYS</t>
    </r>
  </si>
  <si>
    <t>skříň na vysavač</t>
  </si>
  <si>
    <t>Skříňka policová, 500x1100x400 mm, 3x police volná, zámek A</t>
  </si>
  <si>
    <t>projekt, č. výkresu 16</t>
  </si>
  <si>
    <r>
      <rPr>
        <sz val="11"/>
        <rFont val="Calibri"/>
        <family val="2"/>
        <charset val="238"/>
        <scheme val="minor"/>
      </rPr>
      <t xml:space="preserve">Označení: </t>
    </r>
    <r>
      <rPr>
        <b/>
        <sz val="11"/>
        <rFont val="Calibri"/>
        <family val="2"/>
        <charset val="238"/>
        <scheme val="minor"/>
      </rPr>
      <t>AT SKR AA</t>
    </r>
  </si>
  <si>
    <t>Kryt lednice, 1320x900x660 mm, stavěcí šrouby</t>
  </si>
  <si>
    <t>projekt, č. výkresu 17</t>
  </si>
  <si>
    <r>
      <rPr>
        <sz val="11"/>
        <rFont val="Calibri"/>
        <family val="2"/>
        <charset val="238"/>
        <scheme val="minor"/>
      </rPr>
      <t xml:space="preserve">Označení: </t>
    </r>
    <r>
      <rPr>
        <b/>
        <sz val="11"/>
        <rFont val="Calibri"/>
        <family val="2"/>
        <charset val="238"/>
        <scheme val="minor"/>
      </rPr>
      <t>AT KRT LED</t>
    </r>
  </si>
  <si>
    <t>Služby</t>
  </si>
  <si>
    <t>Domov Nýdek</t>
  </si>
  <si>
    <t>Sestava skříní policových, 2400x1795x400 mm, 3x posuvné křídlo dveří, 12x police volná, sokl 100 mm</t>
  </si>
  <si>
    <t>projekt 2, č.výkresu 2</t>
  </si>
  <si>
    <r>
      <rPr>
        <sz val="11"/>
        <rFont val="Calibri"/>
        <family val="2"/>
        <charset val="238"/>
        <scheme val="minor"/>
      </rPr>
      <t xml:space="preserve">Označení: </t>
    </r>
    <r>
      <rPr>
        <b/>
        <sz val="11"/>
        <rFont val="Calibri"/>
        <family val="2"/>
        <charset val="238"/>
        <scheme val="minor"/>
      </rPr>
      <t>AT SES POSUV DV</t>
    </r>
  </si>
  <si>
    <t>Současná Kavárna, budoucí Kutilka</t>
  </si>
  <si>
    <t>Nástavec policový, 800x1100x400 mm, 2x police volná, zámek A</t>
  </si>
  <si>
    <r>
      <rPr>
        <sz val="11"/>
        <rFont val="Calibri"/>
        <family val="2"/>
        <charset val="238"/>
        <scheme val="minor"/>
      </rPr>
      <t xml:space="preserve">Označení: </t>
    </r>
    <r>
      <rPr>
        <b/>
        <sz val="11"/>
        <rFont val="Calibri"/>
        <family val="2"/>
        <charset val="238"/>
        <scheme val="minor"/>
      </rPr>
      <t>AT SKR NAST A</t>
    </r>
  </si>
  <si>
    <t>Nástavec policový, 800x700x400 mm, 2x police volná, zámek A</t>
  </si>
  <si>
    <t>projekt 2, č.výkresu 3</t>
  </si>
  <si>
    <r>
      <rPr>
        <sz val="11"/>
        <rFont val="Calibri"/>
        <family val="2"/>
        <charset val="238"/>
        <scheme val="minor"/>
      </rPr>
      <t xml:space="preserve">Označení: </t>
    </r>
    <r>
      <rPr>
        <b/>
        <sz val="11"/>
        <rFont val="Calibri"/>
        <family val="2"/>
        <charset val="238"/>
        <scheme val="minor"/>
      </rPr>
      <t>AT SKR NAST B</t>
    </r>
  </si>
  <si>
    <t>Nástavec policový, 400x700x400 mm, 2x police volná, zámek A</t>
  </si>
  <si>
    <r>
      <rPr>
        <sz val="11"/>
        <rFont val="Calibri"/>
        <family val="2"/>
        <charset val="238"/>
        <scheme val="minor"/>
      </rPr>
      <t xml:space="preserve">Označení: </t>
    </r>
    <r>
      <rPr>
        <b/>
        <sz val="11"/>
        <rFont val="Calibri"/>
        <family val="2"/>
        <charset val="238"/>
        <scheme val="minor"/>
      </rPr>
      <t>AT SKR NAST C</t>
    </r>
  </si>
  <si>
    <t>Jeklová podpěra, 1 ks  2000x2100x390 mm,  1 ks 2400x2100x390 mm, jekl 40x40 mm, RAL 9006 šedá</t>
  </si>
  <si>
    <r>
      <rPr>
        <sz val="11"/>
        <rFont val="Calibri"/>
        <family val="2"/>
        <charset val="238"/>
        <scheme val="minor"/>
      </rPr>
      <t xml:space="preserve">Označení: </t>
    </r>
    <r>
      <rPr>
        <b/>
        <sz val="11"/>
        <rFont val="Calibri"/>
        <family val="2"/>
        <charset val="238"/>
        <scheme val="minor"/>
      </rPr>
      <t>AT PODP  J</t>
    </r>
  </si>
  <si>
    <t>Skříň šatní, 500x1840x500 mm, 2x police volná, 1x šatní tyč, zámek A</t>
  </si>
  <si>
    <t>projekt 2, č.výkresu 4</t>
  </si>
  <si>
    <r>
      <rPr>
        <sz val="11"/>
        <rFont val="Calibri"/>
        <family val="2"/>
        <charset val="238"/>
        <scheme val="minor"/>
      </rPr>
      <t xml:space="preserve">Označení: </t>
    </r>
    <r>
      <rPr>
        <b/>
        <sz val="11"/>
        <rFont val="Calibri"/>
        <family val="2"/>
        <charset val="238"/>
        <scheme val="minor"/>
      </rPr>
      <t>AT SKR SAT</t>
    </r>
  </si>
  <si>
    <t>kancelář vedoucí stravováví</t>
  </si>
  <si>
    <t>Kryt radiátoru, 1400x18x200 mm, 1x větrací mřížka 800 mm, konzola bílá</t>
  </si>
  <si>
    <r>
      <rPr>
        <sz val="11"/>
        <rFont val="Calibri"/>
        <family val="2"/>
        <charset val="238"/>
        <scheme val="minor"/>
      </rPr>
      <t xml:space="preserve">Označení: </t>
    </r>
    <r>
      <rPr>
        <b/>
        <sz val="11"/>
        <rFont val="Calibri"/>
        <family val="2"/>
        <charset val="238"/>
        <scheme val="minor"/>
      </rPr>
      <t>AT KRYT RAD</t>
    </r>
  </si>
  <si>
    <t>Skříňka závěsná - policová, 600x800x400 mm, 4x police volná, zámek A</t>
  </si>
  <si>
    <t>Přístavný policový stolek k pracovnímu stolu</t>
  </si>
  <si>
    <t>Příloha č. 2 ZD</t>
  </si>
  <si>
    <t>Dodávka nábytku na míru pro SSMT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</si>
</sst>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u/>
      <sz val="11"/>
      <name val="Calibri"/>
      <family val="2"/>
      <charset val="238"/>
    </font>
    <font>
      <b/>
      <u/>
      <sz val="16"/>
      <name val="Calibri"/>
      <family val="2"/>
      <charset val="238"/>
    </font>
    <font>
      <b/>
      <u/>
      <sz val="14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20"/>
      <color theme="1"/>
      <name val="Calibri"/>
      <family val="2"/>
      <charset val="238"/>
      <scheme val="minor"/>
    </font>
    <font>
      <sz val="12"/>
      <name val="Times New Roman"/>
      <family val="1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Times New Roman"/>
      <family val="1"/>
    </font>
    <font>
      <b/>
      <sz val="12"/>
      <color rgb="FFFF0000"/>
      <name val="Times New Roman"/>
      <family val="1"/>
      <charset val="238"/>
    </font>
    <font>
      <sz val="12"/>
      <name val="Times New Roman CE"/>
      <family val="1"/>
      <charset val="238"/>
    </font>
    <font>
      <b/>
      <sz val="14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/>
    </xf>
    <xf numFmtId="164" fontId="1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5" fillId="0" borderId="3" xfId="0" applyFont="1" applyBorder="1" applyAlignment="1">
      <alignment horizontal="center" vertical="center"/>
    </xf>
    <xf numFmtId="0" fontId="10" fillId="0" borderId="0" xfId="0" applyFont="1" applyAlignment="1">
      <alignment vertical="top"/>
    </xf>
    <xf numFmtId="0" fontId="11" fillId="3" borderId="12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3" fontId="0" fillId="0" borderId="18" xfId="0" applyNumberFormat="1" applyBorder="1" applyAlignment="1">
      <alignment horizontal="center" vertical="center" wrapText="1"/>
    </xf>
    <xf numFmtId="3" fontId="0" fillId="4" borderId="6" xfId="0" applyNumberForma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2" fillId="3" borderId="2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 wrapText="1"/>
    </xf>
    <xf numFmtId="3" fontId="0" fillId="4" borderId="3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vertical="top" wrapText="1"/>
    </xf>
    <xf numFmtId="3" fontId="0" fillId="0" borderId="1" xfId="0" applyNumberFormat="1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7" fillId="0" borderId="29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top" wrapText="1"/>
    </xf>
    <xf numFmtId="0" fontId="7" fillId="0" borderId="32" xfId="0" applyFont="1" applyBorder="1" applyAlignment="1">
      <alignment horizontal="left" vertical="top" wrapText="1"/>
    </xf>
    <xf numFmtId="0" fontId="5" fillId="0" borderId="33" xfId="0" applyFont="1" applyBorder="1" applyAlignment="1">
      <alignment horizontal="center" vertical="center"/>
    </xf>
    <xf numFmtId="0" fontId="5" fillId="0" borderId="5" xfId="0" applyFont="1" applyBorder="1" applyAlignment="1">
      <alignment vertical="top" wrapText="1"/>
    </xf>
    <xf numFmtId="0" fontId="5" fillId="0" borderId="6" xfId="0" applyFont="1" applyBorder="1" applyAlignment="1">
      <alignment horizontal="center" vertical="top" wrapText="1"/>
    </xf>
    <xf numFmtId="0" fontId="7" fillId="0" borderId="34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vertical="top" wrapText="1"/>
    </xf>
    <xf numFmtId="3" fontId="0" fillId="4" borderId="9" xfId="0" applyNumberForma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center" vertical="top"/>
    </xf>
    <xf numFmtId="164" fontId="8" fillId="0" borderId="0" xfId="0" applyNumberFormat="1" applyFont="1" applyAlignment="1">
      <alignment vertical="top"/>
    </xf>
    <xf numFmtId="0" fontId="14" fillId="0" borderId="0" xfId="0" applyFont="1" applyAlignment="1">
      <alignment vertical="top"/>
    </xf>
    <xf numFmtId="14" fontId="8" fillId="0" borderId="0" xfId="0" applyNumberFormat="1" applyFont="1" applyAlignment="1">
      <alignment horizontal="left" vertical="top" wrapText="1"/>
    </xf>
    <xf numFmtId="0" fontId="15" fillId="0" borderId="0" xfId="0" applyFont="1" applyAlignment="1">
      <alignment horizontal="center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2" borderId="10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22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2" borderId="35" xfId="0" applyFont="1" applyFill="1" applyBorder="1" applyAlignment="1">
      <alignment vertical="center" wrapText="1"/>
    </xf>
    <xf numFmtId="0" fontId="7" fillId="2" borderId="22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164" fontId="16" fillId="0" borderId="3" xfId="0" applyNumberFormat="1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7" fillId="2" borderId="15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top"/>
    </xf>
    <xf numFmtId="0" fontId="7" fillId="0" borderId="39" xfId="0" applyFont="1" applyBorder="1" applyAlignment="1">
      <alignment horizontal="center" vertical="top"/>
    </xf>
    <xf numFmtId="0" fontId="7" fillId="0" borderId="31" xfId="0" applyFont="1" applyBorder="1" applyAlignment="1">
      <alignment horizontal="center" vertical="top"/>
    </xf>
    <xf numFmtId="0" fontId="5" fillId="0" borderId="3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</cellXfs>
  <cellStyles count="1">
    <cellStyle name="Normální" xfId="0" builtinId="0"/>
  </cellStyles>
  <dxfs count="3">
    <dxf>
      <font>
        <strike val="0"/>
      </font>
      <fill>
        <patternFill>
          <bgColor theme="9" tint="0.79998168889431442"/>
        </patternFill>
      </fill>
    </dxf>
    <dxf>
      <font>
        <strike val="0"/>
      </font>
      <fill>
        <patternFill>
          <bgColor theme="9" tint="0.79998168889431442"/>
        </patternFill>
      </fill>
    </dxf>
    <dxf>
      <font>
        <strike val="0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063CE-2289-4A9E-9BF9-F85BB85B4FF7}">
  <dimension ref="A1:J61"/>
  <sheetViews>
    <sheetView tabSelected="1" workbookViewId="0">
      <selection activeCell="J18" sqref="J18"/>
    </sheetView>
  </sheetViews>
  <sheetFormatPr defaultRowHeight="15.75" x14ac:dyDescent="0.25"/>
  <cols>
    <col min="1" max="1" width="11.140625" style="61" customWidth="1"/>
    <col min="2" max="2" width="59" style="62" customWidth="1"/>
    <col min="3" max="3" width="9.5703125" style="73" customWidth="1"/>
    <col min="4" max="4" width="13.7109375" style="63" customWidth="1"/>
    <col min="5" max="5" width="13.7109375" style="64" customWidth="1"/>
    <col min="6" max="6" width="13.7109375" style="65" customWidth="1"/>
    <col min="7" max="7" width="17.28515625" style="40" customWidth="1"/>
    <col min="8" max="8" width="19.7109375" style="40" customWidth="1"/>
    <col min="9" max="9" width="39.140625" style="64" customWidth="1"/>
    <col min="10" max="10" width="36.7109375" style="40" customWidth="1"/>
    <col min="11" max="11" width="9.140625" style="40"/>
    <col min="12" max="12" width="84.140625" style="40" customWidth="1"/>
    <col min="13" max="256" width="9.140625" style="40"/>
    <col min="257" max="257" width="4.85546875" style="40" customWidth="1"/>
    <col min="258" max="258" width="18.42578125" style="40" customWidth="1"/>
    <col min="259" max="259" width="76.7109375" style="40" customWidth="1"/>
    <col min="260" max="260" width="5.7109375" style="40" customWidth="1"/>
    <col min="261" max="261" width="5.42578125" style="40" customWidth="1"/>
    <col min="262" max="262" width="13.28515625" style="40" customWidth="1"/>
    <col min="263" max="263" width="17" style="40" customWidth="1"/>
    <col min="264" max="264" width="15.5703125" style="40" customWidth="1"/>
    <col min="265" max="265" width="6" style="40" customWidth="1"/>
    <col min="266" max="512" width="9.140625" style="40"/>
    <col min="513" max="513" width="4.85546875" style="40" customWidth="1"/>
    <col min="514" max="514" width="18.42578125" style="40" customWidth="1"/>
    <col min="515" max="515" width="76.7109375" style="40" customWidth="1"/>
    <col min="516" max="516" width="5.7109375" style="40" customWidth="1"/>
    <col min="517" max="517" width="5.42578125" style="40" customWidth="1"/>
    <col min="518" max="518" width="13.28515625" style="40" customWidth="1"/>
    <col min="519" max="519" width="17" style="40" customWidth="1"/>
    <col min="520" max="520" width="15.5703125" style="40" customWidth="1"/>
    <col min="521" max="521" width="6" style="40" customWidth="1"/>
    <col min="522" max="768" width="9.140625" style="40"/>
    <col min="769" max="769" width="4.85546875" style="40" customWidth="1"/>
    <col min="770" max="770" width="18.42578125" style="40" customWidth="1"/>
    <col min="771" max="771" width="76.7109375" style="40" customWidth="1"/>
    <col min="772" max="772" width="5.7109375" style="40" customWidth="1"/>
    <col min="773" max="773" width="5.42578125" style="40" customWidth="1"/>
    <col min="774" max="774" width="13.28515625" style="40" customWidth="1"/>
    <col min="775" max="775" width="17" style="40" customWidth="1"/>
    <col min="776" max="776" width="15.5703125" style="40" customWidth="1"/>
    <col min="777" max="777" width="6" style="40" customWidth="1"/>
    <col min="778" max="1024" width="9.140625" style="40"/>
    <col min="1025" max="1025" width="4.85546875" style="40" customWidth="1"/>
    <col min="1026" max="1026" width="18.42578125" style="40" customWidth="1"/>
    <col min="1027" max="1027" width="76.7109375" style="40" customWidth="1"/>
    <col min="1028" max="1028" width="5.7109375" style="40" customWidth="1"/>
    <col min="1029" max="1029" width="5.42578125" style="40" customWidth="1"/>
    <col min="1030" max="1030" width="13.28515625" style="40" customWidth="1"/>
    <col min="1031" max="1031" width="17" style="40" customWidth="1"/>
    <col min="1032" max="1032" width="15.5703125" style="40" customWidth="1"/>
    <col min="1033" max="1033" width="6" style="40" customWidth="1"/>
    <col min="1034" max="1280" width="9.140625" style="40"/>
    <col min="1281" max="1281" width="4.85546875" style="40" customWidth="1"/>
    <col min="1282" max="1282" width="18.42578125" style="40" customWidth="1"/>
    <col min="1283" max="1283" width="76.7109375" style="40" customWidth="1"/>
    <col min="1284" max="1284" width="5.7109375" style="40" customWidth="1"/>
    <col min="1285" max="1285" width="5.42578125" style="40" customWidth="1"/>
    <col min="1286" max="1286" width="13.28515625" style="40" customWidth="1"/>
    <col min="1287" max="1287" width="17" style="40" customWidth="1"/>
    <col min="1288" max="1288" width="15.5703125" style="40" customWidth="1"/>
    <col min="1289" max="1289" width="6" style="40" customWidth="1"/>
    <col min="1290" max="1536" width="9.140625" style="40"/>
    <col min="1537" max="1537" width="4.85546875" style="40" customWidth="1"/>
    <col min="1538" max="1538" width="18.42578125" style="40" customWidth="1"/>
    <col min="1539" max="1539" width="76.7109375" style="40" customWidth="1"/>
    <col min="1540" max="1540" width="5.7109375" style="40" customWidth="1"/>
    <col min="1541" max="1541" width="5.42578125" style="40" customWidth="1"/>
    <col min="1542" max="1542" width="13.28515625" style="40" customWidth="1"/>
    <col min="1543" max="1543" width="17" style="40" customWidth="1"/>
    <col min="1544" max="1544" width="15.5703125" style="40" customWidth="1"/>
    <col min="1545" max="1545" width="6" style="40" customWidth="1"/>
    <col min="1546" max="1792" width="9.140625" style="40"/>
    <col min="1793" max="1793" width="4.85546875" style="40" customWidth="1"/>
    <col min="1794" max="1794" width="18.42578125" style="40" customWidth="1"/>
    <col min="1795" max="1795" width="76.7109375" style="40" customWidth="1"/>
    <col min="1796" max="1796" width="5.7109375" style="40" customWidth="1"/>
    <col min="1797" max="1797" width="5.42578125" style="40" customWidth="1"/>
    <col min="1798" max="1798" width="13.28515625" style="40" customWidth="1"/>
    <col min="1799" max="1799" width="17" style="40" customWidth="1"/>
    <col min="1800" max="1800" width="15.5703125" style="40" customWidth="1"/>
    <col min="1801" max="1801" width="6" style="40" customWidth="1"/>
    <col min="1802" max="2048" width="9.140625" style="40"/>
    <col min="2049" max="2049" width="4.85546875" style="40" customWidth="1"/>
    <col min="2050" max="2050" width="18.42578125" style="40" customWidth="1"/>
    <col min="2051" max="2051" width="76.7109375" style="40" customWidth="1"/>
    <col min="2052" max="2052" width="5.7109375" style="40" customWidth="1"/>
    <col min="2053" max="2053" width="5.42578125" style="40" customWidth="1"/>
    <col min="2054" max="2054" width="13.28515625" style="40" customWidth="1"/>
    <col min="2055" max="2055" width="17" style="40" customWidth="1"/>
    <col min="2056" max="2056" width="15.5703125" style="40" customWidth="1"/>
    <col min="2057" max="2057" width="6" style="40" customWidth="1"/>
    <col min="2058" max="2304" width="9.140625" style="40"/>
    <col min="2305" max="2305" width="4.85546875" style="40" customWidth="1"/>
    <col min="2306" max="2306" width="18.42578125" style="40" customWidth="1"/>
    <col min="2307" max="2307" width="76.7109375" style="40" customWidth="1"/>
    <col min="2308" max="2308" width="5.7109375" style="40" customWidth="1"/>
    <col min="2309" max="2309" width="5.42578125" style="40" customWidth="1"/>
    <col min="2310" max="2310" width="13.28515625" style="40" customWidth="1"/>
    <col min="2311" max="2311" width="17" style="40" customWidth="1"/>
    <col min="2312" max="2312" width="15.5703125" style="40" customWidth="1"/>
    <col min="2313" max="2313" width="6" style="40" customWidth="1"/>
    <col min="2314" max="2560" width="9.140625" style="40"/>
    <col min="2561" max="2561" width="4.85546875" style="40" customWidth="1"/>
    <col min="2562" max="2562" width="18.42578125" style="40" customWidth="1"/>
    <col min="2563" max="2563" width="76.7109375" style="40" customWidth="1"/>
    <col min="2564" max="2564" width="5.7109375" style="40" customWidth="1"/>
    <col min="2565" max="2565" width="5.42578125" style="40" customWidth="1"/>
    <col min="2566" max="2566" width="13.28515625" style="40" customWidth="1"/>
    <col min="2567" max="2567" width="17" style="40" customWidth="1"/>
    <col min="2568" max="2568" width="15.5703125" style="40" customWidth="1"/>
    <col min="2569" max="2569" width="6" style="40" customWidth="1"/>
    <col min="2570" max="2816" width="9.140625" style="40"/>
    <col min="2817" max="2817" width="4.85546875" style="40" customWidth="1"/>
    <col min="2818" max="2818" width="18.42578125" style="40" customWidth="1"/>
    <col min="2819" max="2819" width="76.7109375" style="40" customWidth="1"/>
    <col min="2820" max="2820" width="5.7109375" style="40" customWidth="1"/>
    <col min="2821" max="2821" width="5.42578125" style="40" customWidth="1"/>
    <col min="2822" max="2822" width="13.28515625" style="40" customWidth="1"/>
    <col min="2823" max="2823" width="17" style="40" customWidth="1"/>
    <col min="2824" max="2824" width="15.5703125" style="40" customWidth="1"/>
    <col min="2825" max="2825" width="6" style="40" customWidth="1"/>
    <col min="2826" max="3072" width="9.140625" style="40"/>
    <col min="3073" max="3073" width="4.85546875" style="40" customWidth="1"/>
    <col min="3074" max="3074" width="18.42578125" style="40" customWidth="1"/>
    <col min="3075" max="3075" width="76.7109375" style="40" customWidth="1"/>
    <col min="3076" max="3076" width="5.7109375" style="40" customWidth="1"/>
    <col min="3077" max="3077" width="5.42578125" style="40" customWidth="1"/>
    <col min="3078" max="3078" width="13.28515625" style="40" customWidth="1"/>
    <col min="3079" max="3079" width="17" style="40" customWidth="1"/>
    <col min="3080" max="3080" width="15.5703125" style="40" customWidth="1"/>
    <col min="3081" max="3081" width="6" style="40" customWidth="1"/>
    <col min="3082" max="3328" width="9.140625" style="40"/>
    <col min="3329" max="3329" width="4.85546875" style="40" customWidth="1"/>
    <col min="3330" max="3330" width="18.42578125" style="40" customWidth="1"/>
    <col min="3331" max="3331" width="76.7109375" style="40" customWidth="1"/>
    <col min="3332" max="3332" width="5.7109375" style="40" customWidth="1"/>
    <col min="3333" max="3333" width="5.42578125" style="40" customWidth="1"/>
    <col min="3334" max="3334" width="13.28515625" style="40" customWidth="1"/>
    <col min="3335" max="3335" width="17" style="40" customWidth="1"/>
    <col min="3336" max="3336" width="15.5703125" style="40" customWidth="1"/>
    <col min="3337" max="3337" width="6" style="40" customWidth="1"/>
    <col min="3338" max="3584" width="9.140625" style="40"/>
    <col min="3585" max="3585" width="4.85546875" style="40" customWidth="1"/>
    <col min="3586" max="3586" width="18.42578125" style="40" customWidth="1"/>
    <col min="3587" max="3587" width="76.7109375" style="40" customWidth="1"/>
    <col min="3588" max="3588" width="5.7109375" style="40" customWidth="1"/>
    <col min="3589" max="3589" width="5.42578125" style="40" customWidth="1"/>
    <col min="3590" max="3590" width="13.28515625" style="40" customWidth="1"/>
    <col min="3591" max="3591" width="17" style="40" customWidth="1"/>
    <col min="3592" max="3592" width="15.5703125" style="40" customWidth="1"/>
    <col min="3593" max="3593" width="6" style="40" customWidth="1"/>
    <col min="3594" max="3840" width="9.140625" style="40"/>
    <col min="3841" max="3841" width="4.85546875" style="40" customWidth="1"/>
    <col min="3842" max="3842" width="18.42578125" style="40" customWidth="1"/>
    <col min="3843" max="3843" width="76.7109375" style="40" customWidth="1"/>
    <col min="3844" max="3844" width="5.7109375" style="40" customWidth="1"/>
    <col min="3845" max="3845" width="5.42578125" style="40" customWidth="1"/>
    <col min="3846" max="3846" width="13.28515625" style="40" customWidth="1"/>
    <col min="3847" max="3847" width="17" style="40" customWidth="1"/>
    <col min="3848" max="3848" width="15.5703125" style="40" customWidth="1"/>
    <col min="3849" max="3849" width="6" style="40" customWidth="1"/>
    <col min="3850" max="4096" width="9.140625" style="40"/>
    <col min="4097" max="4097" width="4.85546875" style="40" customWidth="1"/>
    <col min="4098" max="4098" width="18.42578125" style="40" customWidth="1"/>
    <col min="4099" max="4099" width="76.7109375" style="40" customWidth="1"/>
    <col min="4100" max="4100" width="5.7109375" style="40" customWidth="1"/>
    <col min="4101" max="4101" width="5.42578125" style="40" customWidth="1"/>
    <col min="4102" max="4102" width="13.28515625" style="40" customWidth="1"/>
    <col min="4103" max="4103" width="17" style="40" customWidth="1"/>
    <col min="4104" max="4104" width="15.5703125" style="40" customWidth="1"/>
    <col min="4105" max="4105" width="6" style="40" customWidth="1"/>
    <col min="4106" max="4352" width="9.140625" style="40"/>
    <col min="4353" max="4353" width="4.85546875" style="40" customWidth="1"/>
    <col min="4354" max="4354" width="18.42578125" style="40" customWidth="1"/>
    <col min="4355" max="4355" width="76.7109375" style="40" customWidth="1"/>
    <col min="4356" max="4356" width="5.7109375" style="40" customWidth="1"/>
    <col min="4357" max="4357" width="5.42578125" style="40" customWidth="1"/>
    <col min="4358" max="4358" width="13.28515625" style="40" customWidth="1"/>
    <col min="4359" max="4359" width="17" style="40" customWidth="1"/>
    <col min="4360" max="4360" width="15.5703125" style="40" customWidth="1"/>
    <col min="4361" max="4361" width="6" style="40" customWidth="1"/>
    <col min="4362" max="4608" width="9.140625" style="40"/>
    <col min="4609" max="4609" width="4.85546875" style="40" customWidth="1"/>
    <col min="4610" max="4610" width="18.42578125" style="40" customWidth="1"/>
    <col min="4611" max="4611" width="76.7109375" style="40" customWidth="1"/>
    <col min="4612" max="4612" width="5.7109375" style="40" customWidth="1"/>
    <col min="4613" max="4613" width="5.42578125" style="40" customWidth="1"/>
    <col min="4614" max="4614" width="13.28515625" style="40" customWidth="1"/>
    <col min="4615" max="4615" width="17" style="40" customWidth="1"/>
    <col min="4616" max="4616" width="15.5703125" style="40" customWidth="1"/>
    <col min="4617" max="4617" width="6" style="40" customWidth="1"/>
    <col min="4618" max="4864" width="9.140625" style="40"/>
    <col min="4865" max="4865" width="4.85546875" style="40" customWidth="1"/>
    <col min="4866" max="4866" width="18.42578125" style="40" customWidth="1"/>
    <col min="4867" max="4867" width="76.7109375" style="40" customWidth="1"/>
    <col min="4868" max="4868" width="5.7109375" style="40" customWidth="1"/>
    <col min="4869" max="4869" width="5.42578125" style="40" customWidth="1"/>
    <col min="4870" max="4870" width="13.28515625" style="40" customWidth="1"/>
    <col min="4871" max="4871" width="17" style="40" customWidth="1"/>
    <col min="4872" max="4872" width="15.5703125" style="40" customWidth="1"/>
    <col min="4873" max="4873" width="6" style="40" customWidth="1"/>
    <col min="4874" max="5120" width="9.140625" style="40"/>
    <col min="5121" max="5121" width="4.85546875" style="40" customWidth="1"/>
    <col min="5122" max="5122" width="18.42578125" style="40" customWidth="1"/>
    <col min="5123" max="5123" width="76.7109375" style="40" customWidth="1"/>
    <col min="5124" max="5124" width="5.7109375" style="40" customWidth="1"/>
    <col min="5125" max="5125" width="5.42578125" style="40" customWidth="1"/>
    <col min="5126" max="5126" width="13.28515625" style="40" customWidth="1"/>
    <col min="5127" max="5127" width="17" style="40" customWidth="1"/>
    <col min="5128" max="5128" width="15.5703125" style="40" customWidth="1"/>
    <col min="5129" max="5129" width="6" style="40" customWidth="1"/>
    <col min="5130" max="5376" width="9.140625" style="40"/>
    <col min="5377" max="5377" width="4.85546875" style="40" customWidth="1"/>
    <col min="5378" max="5378" width="18.42578125" style="40" customWidth="1"/>
    <col min="5379" max="5379" width="76.7109375" style="40" customWidth="1"/>
    <col min="5380" max="5380" width="5.7109375" style="40" customWidth="1"/>
    <col min="5381" max="5381" width="5.42578125" style="40" customWidth="1"/>
    <col min="5382" max="5382" width="13.28515625" style="40" customWidth="1"/>
    <col min="5383" max="5383" width="17" style="40" customWidth="1"/>
    <col min="5384" max="5384" width="15.5703125" style="40" customWidth="1"/>
    <col min="5385" max="5385" width="6" style="40" customWidth="1"/>
    <col min="5386" max="5632" width="9.140625" style="40"/>
    <col min="5633" max="5633" width="4.85546875" style="40" customWidth="1"/>
    <col min="5634" max="5634" width="18.42578125" style="40" customWidth="1"/>
    <col min="5635" max="5635" width="76.7109375" style="40" customWidth="1"/>
    <col min="5636" max="5636" width="5.7109375" style="40" customWidth="1"/>
    <col min="5637" max="5637" width="5.42578125" style="40" customWidth="1"/>
    <col min="5638" max="5638" width="13.28515625" style="40" customWidth="1"/>
    <col min="5639" max="5639" width="17" style="40" customWidth="1"/>
    <col min="5640" max="5640" width="15.5703125" style="40" customWidth="1"/>
    <col min="5641" max="5641" width="6" style="40" customWidth="1"/>
    <col min="5642" max="5888" width="9.140625" style="40"/>
    <col min="5889" max="5889" width="4.85546875" style="40" customWidth="1"/>
    <col min="5890" max="5890" width="18.42578125" style="40" customWidth="1"/>
    <col min="5891" max="5891" width="76.7109375" style="40" customWidth="1"/>
    <col min="5892" max="5892" width="5.7109375" style="40" customWidth="1"/>
    <col min="5893" max="5893" width="5.42578125" style="40" customWidth="1"/>
    <col min="5894" max="5894" width="13.28515625" style="40" customWidth="1"/>
    <col min="5895" max="5895" width="17" style="40" customWidth="1"/>
    <col min="5896" max="5896" width="15.5703125" style="40" customWidth="1"/>
    <col min="5897" max="5897" width="6" style="40" customWidth="1"/>
    <col min="5898" max="6144" width="9.140625" style="40"/>
    <col min="6145" max="6145" width="4.85546875" style="40" customWidth="1"/>
    <col min="6146" max="6146" width="18.42578125" style="40" customWidth="1"/>
    <col min="6147" max="6147" width="76.7109375" style="40" customWidth="1"/>
    <col min="6148" max="6148" width="5.7109375" style="40" customWidth="1"/>
    <col min="6149" max="6149" width="5.42578125" style="40" customWidth="1"/>
    <col min="6150" max="6150" width="13.28515625" style="40" customWidth="1"/>
    <col min="6151" max="6151" width="17" style="40" customWidth="1"/>
    <col min="6152" max="6152" width="15.5703125" style="40" customWidth="1"/>
    <col min="6153" max="6153" width="6" style="40" customWidth="1"/>
    <col min="6154" max="6400" width="9.140625" style="40"/>
    <col min="6401" max="6401" width="4.85546875" style="40" customWidth="1"/>
    <col min="6402" max="6402" width="18.42578125" style="40" customWidth="1"/>
    <col min="6403" max="6403" width="76.7109375" style="40" customWidth="1"/>
    <col min="6404" max="6404" width="5.7109375" style="40" customWidth="1"/>
    <col min="6405" max="6405" width="5.42578125" style="40" customWidth="1"/>
    <col min="6406" max="6406" width="13.28515625" style="40" customWidth="1"/>
    <col min="6407" max="6407" width="17" style="40" customWidth="1"/>
    <col min="6408" max="6408" width="15.5703125" style="40" customWidth="1"/>
    <col min="6409" max="6409" width="6" style="40" customWidth="1"/>
    <col min="6410" max="6656" width="9.140625" style="40"/>
    <col min="6657" max="6657" width="4.85546875" style="40" customWidth="1"/>
    <col min="6658" max="6658" width="18.42578125" style="40" customWidth="1"/>
    <col min="6659" max="6659" width="76.7109375" style="40" customWidth="1"/>
    <col min="6660" max="6660" width="5.7109375" style="40" customWidth="1"/>
    <col min="6661" max="6661" width="5.42578125" style="40" customWidth="1"/>
    <col min="6662" max="6662" width="13.28515625" style="40" customWidth="1"/>
    <col min="6663" max="6663" width="17" style="40" customWidth="1"/>
    <col min="6664" max="6664" width="15.5703125" style="40" customWidth="1"/>
    <col min="6665" max="6665" width="6" style="40" customWidth="1"/>
    <col min="6666" max="6912" width="9.140625" style="40"/>
    <col min="6913" max="6913" width="4.85546875" style="40" customWidth="1"/>
    <col min="6914" max="6914" width="18.42578125" style="40" customWidth="1"/>
    <col min="6915" max="6915" width="76.7109375" style="40" customWidth="1"/>
    <col min="6916" max="6916" width="5.7109375" style="40" customWidth="1"/>
    <col min="6917" max="6917" width="5.42578125" style="40" customWidth="1"/>
    <col min="6918" max="6918" width="13.28515625" style="40" customWidth="1"/>
    <col min="6919" max="6919" width="17" style="40" customWidth="1"/>
    <col min="6920" max="6920" width="15.5703125" style="40" customWidth="1"/>
    <col min="6921" max="6921" width="6" style="40" customWidth="1"/>
    <col min="6922" max="7168" width="9.140625" style="40"/>
    <col min="7169" max="7169" width="4.85546875" style="40" customWidth="1"/>
    <col min="7170" max="7170" width="18.42578125" style="40" customWidth="1"/>
    <col min="7171" max="7171" width="76.7109375" style="40" customWidth="1"/>
    <col min="7172" max="7172" width="5.7109375" style="40" customWidth="1"/>
    <col min="7173" max="7173" width="5.42578125" style="40" customWidth="1"/>
    <col min="7174" max="7174" width="13.28515625" style="40" customWidth="1"/>
    <col min="7175" max="7175" width="17" style="40" customWidth="1"/>
    <col min="7176" max="7176" width="15.5703125" style="40" customWidth="1"/>
    <col min="7177" max="7177" width="6" style="40" customWidth="1"/>
    <col min="7178" max="7424" width="9.140625" style="40"/>
    <col min="7425" max="7425" width="4.85546875" style="40" customWidth="1"/>
    <col min="7426" max="7426" width="18.42578125" style="40" customWidth="1"/>
    <col min="7427" max="7427" width="76.7109375" style="40" customWidth="1"/>
    <col min="7428" max="7428" width="5.7109375" style="40" customWidth="1"/>
    <col min="7429" max="7429" width="5.42578125" style="40" customWidth="1"/>
    <col min="7430" max="7430" width="13.28515625" style="40" customWidth="1"/>
    <col min="7431" max="7431" width="17" style="40" customWidth="1"/>
    <col min="7432" max="7432" width="15.5703125" style="40" customWidth="1"/>
    <col min="7433" max="7433" width="6" style="40" customWidth="1"/>
    <col min="7434" max="7680" width="9.140625" style="40"/>
    <col min="7681" max="7681" width="4.85546875" style="40" customWidth="1"/>
    <col min="7682" max="7682" width="18.42578125" style="40" customWidth="1"/>
    <col min="7683" max="7683" width="76.7109375" style="40" customWidth="1"/>
    <col min="7684" max="7684" width="5.7109375" style="40" customWidth="1"/>
    <col min="7685" max="7685" width="5.42578125" style="40" customWidth="1"/>
    <col min="7686" max="7686" width="13.28515625" style="40" customWidth="1"/>
    <col min="7687" max="7687" width="17" style="40" customWidth="1"/>
    <col min="7688" max="7688" width="15.5703125" style="40" customWidth="1"/>
    <col min="7689" max="7689" width="6" style="40" customWidth="1"/>
    <col min="7690" max="7936" width="9.140625" style="40"/>
    <col min="7937" max="7937" width="4.85546875" style="40" customWidth="1"/>
    <col min="7938" max="7938" width="18.42578125" style="40" customWidth="1"/>
    <col min="7939" max="7939" width="76.7109375" style="40" customWidth="1"/>
    <col min="7940" max="7940" width="5.7109375" style="40" customWidth="1"/>
    <col min="7941" max="7941" width="5.42578125" style="40" customWidth="1"/>
    <col min="7942" max="7942" width="13.28515625" style="40" customWidth="1"/>
    <col min="7943" max="7943" width="17" style="40" customWidth="1"/>
    <col min="7944" max="7944" width="15.5703125" style="40" customWidth="1"/>
    <col min="7945" max="7945" width="6" style="40" customWidth="1"/>
    <col min="7946" max="8192" width="9.140625" style="40"/>
    <col min="8193" max="8193" width="4.85546875" style="40" customWidth="1"/>
    <col min="8194" max="8194" width="18.42578125" style="40" customWidth="1"/>
    <col min="8195" max="8195" width="76.7109375" style="40" customWidth="1"/>
    <col min="8196" max="8196" width="5.7109375" style="40" customWidth="1"/>
    <col min="8197" max="8197" width="5.42578125" style="40" customWidth="1"/>
    <col min="8198" max="8198" width="13.28515625" style="40" customWidth="1"/>
    <col min="8199" max="8199" width="17" style="40" customWidth="1"/>
    <col min="8200" max="8200" width="15.5703125" style="40" customWidth="1"/>
    <col min="8201" max="8201" width="6" style="40" customWidth="1"/>
    <col min="8202" max="8448" width="9.140625" style="40"/>
    <col min="8449" max="8449" width="4.85546875" style="40" customWidth="1"/>
    <col min="8450" max="8450" width="18.42578125" style="40" customWidth="1"/>
    <col min="8451" max="8451" width="76.7109375" style="40" customWidth="1"/>
    <col min="8452" max="8452" width="5.7109375" style="40" customWidth="1"/>
    <col min="8453" max="8453" width="5.42578125" style="40" customWidth="1"/>
    <col min="8454" max="8454" width="13.28515625" style="40" customWidth="1"/>
    <col min="8455" max="8455" width="17" style="40" customWidth="1"/>
    <col min="8456" max="8456" width="15.5703125" style="40" customWidth="1"/>
    <col min="8457" max="8457" width="6" style="40" customWidth="1"/>
    <col min="8458" max="8704" width="9.140625" style="40"/>
    <col min="8705" max="8705" width="4.85546875" style="40" customWidth="1"/>
    <col min="8706" max="8706" width="18.42578125" style="40" customWidth="1"/>
    <col min="8707" max="8707" width="76.7109375" style="40" customWidth="1"/>
    <col min="8708" max="8708" width="5.7109375" style="40" customWidth="1"/>
    <col min="8709" max="8709" width="5.42578125" style="40" customWidth="1"/>
    <col min="8710" max="8710" width="13.28515625" style="40" customWidth="1"/>
    <col min="8711" max="8711" width="17" style="40" customWidth="1"/>
    <col min="8712" max="8712" width="15.5703125" style="40" customWidth="1"/>
    <col min="8713" max="8713" width="6" style="40" customWidth="1"/>
    <col min="8714" max="8960" width="9.140625" style="40"/>
    <col min="8961" max="8961" width="4.85546875" style="40" customWidth="1"/>
    <col min="8962" max="8962" width="18.42578125" style="40" customWidth="1"/>
    <col min="8963" max="8963" width="76.7109375" style="40" customWidth="1"/>
    <col min="8964" max="8964" width="5.7109375" style="40" customWidth="1"/>
    <col min="8965" max="8965" width="5.42578125" style="40" customWidth="1"/>
    <col min="8966" max="8966" width="13.28515625" style="40" customWidth="1"/>
    <col min="8967" max="8967" width="17" style="40" customWidth="1"/>
    <col min="8968" max="8968" width="15.5703125" style="40" customWidth="1"/>
    <col min="8969" max="8969" width="6" style="40" customWidth="1"/>
    <col min="8970" max="9216" width="9.140625" style="40"/>
    <col min="9217" max="9217" width="4.85546875" style="40" customWidth="1"/>
    <col min="9218" max="9218" width="18.42578125" style="40" customWidth="1"/>
    <col min="9219" max="9219" width="76.7109375" style="40" customWidth="1"/>
    <col min="9220" max="9220" width="5.7109375" style="40" customWidth="1"/>
    <col min="9221" max="9221" width="5.42578125" style="40" customWidth="1"/>
    <col min="9222" max="9222" width="13.28515625" style="40" customWidth="1"/>
    <col min="9223" max="9223" width="17" style="40" customWidth="1"/>
    <col min="9224" max="9224" width="15.5703125" style="40" customWidth="1"/>
    <col min="9225" max="9225" width="6" style="40" customWidth="1"/>
    <col min="9226" max="9472" width="9.140625" style="40"/>
    <col min="9473" max="9473" width="4.85546875" style="40" customWidth="1"/>
    <col min="9474" max="9474" width="18.42578125" style="40" customWidth="1"/>
    <col min="9475" max="9475" width="76.7109375" style="40" customWidth="1"/>
    <col min="9476" max="9476" width="5.7109375" style="40" customWidth="1"/>
    <col min="9477" max="9477" width="5.42578125" style="40" customWidth="1"/>
    <col min="9478" max="9478" width="13.28515625" style="40" customWidth="1"/>
    <col min="9479" max="9479" width="17" style="40" customWidth="1"/>
    <col min="9480" max="9480" width="15.5703125" style="40" customWidth="1"/>
    <col min="9481" max="9481" width="6" style="40" customWidth="1"/>
    <col min="9482" max="9728" width="9.140625" style="40"/>
    <col min="9729" max="9729" width="4.85546875" style="40" customWidth="1"/>
    <col min="9730" max="9730" width="18.42578125" style="40" customWidth="1"/>
    <col min="9731" max="9731" width="76.7109375" style="40" customWidth="1"/>
    <col min="9732" max="9732" width="5.7109375" style="40" customWidth="1"/>
    <col min="9733" max="9733" width="5.42578125" style="40" customWidth="1"/>
    <col min="9734" max="9734" width="13.28515625" style="40" customWidth="1"/>
    <col min="9735" max="9735" width="17" style="40" customWidth="1"/>
    <col min="9736" max="9736" width="15.5703125" style="40" customWidth="1"/>
    <col min="9737" max="9737" width="6" style="40" customWidth="1"/>
    <col min="9738" max="9984" width="9.140625" style="40"/>
    <col min="9985" max="9985" width="4.85546875" style="40" customWidth="1"/>
    <col min="9986" max="9986" width="18.42578125" style="40" customWidth="1"/>
    <col min="9987" max="9987" width="76.7109375" style="40" customWidth="1"/>
    <col min="9988" max="9988" width="5.7109375" style="40" customWidth="1"/>
    <col min="9989" max="9989" width="5.42578125" style="40" customWidth="1"/>
    <col min="9990" max="9990" width="13.28515625" style="40" customWidth="1"/>
    <col min="9991" max="9991" width="17" style="40" customWidth="1"/>
    <col min="9992" max="9992" width="15.5703125" style="40" customWidth="1"/>
    <col min="9993" max="9993" width="6" style="40" customWidth="1"/>
    <col min="9994" max="10240" width="9.140625" style="40"/>
    <col min="10241" max="10241" width="4.85546875" style="40" customWidth="1"/>
    <col min="10242" max="10242" width="18.42578125" style="40" customWidth="1"/>
    <col min="10243" max="10243" width="76.7109375" style="40" customWidth="1"/>
    <col min="10244" max="10244" width="5.7109375" style="40" customWidth="1"/>
    <col min="10245" max="10245" width="5.42578125" style="40" customWidth="1"/>
    <col min="10246" max="10246" width="13.28515625" style="40" customWidth="1"/>
    <col min="10247" max="10247" width="17" style="40" customWidth="1"/>
    <col min="10248" max="10248" width="15.5703125" style="40" customWidth="1"/>
    <col min="10249" max="10249" width="6" style="40" customWidth="1"/>
    <col min="10250" max="10496" width="9.140625" style="40"/>
    <col min="10497" max="10497" width="4.85546875" style="40" customWidth="1"/>
    <col min="10498" max="10498" width="18.42578125" style="40" customWidth="1"/>
    <col min="10499" max="10499" width="76.7109375" style="40" customWidth="1"/>
    <col min="10500" max="10500" width="5.7109375" style="40" customWidth="1"/>
    <col min="10501" max="10501" width="5.42578125" style="40" customWidth="1"/>
    <col min="10502" max="10502" width="13.28515625" style="40" customWidth="1"/>
    <col min="10503" max="10503" width="17" style="40" customWidth="1"/>
    <col min="10504" max="10504" width="15.5703125" style="40" customWidth="1"/>
    <col min="10505" max="10505" width="6" style="40" customWidth="1"/>
    <col min="10506" max="10752" width="9.140625" style="40"/>
    <col min="10753" max="10753" width="4.85546875" style="40" customWidth="1"/>
    <col min="10754" max="10754" width="18.42578125" style="40" customWidth="1"/>
    <col min="10755" max="10755" width="76.7109375" style="40" customWidth="1"/>
    <col min="10756" max="10756" width="5.7109375" style="40" customWidth="1"/>
    <col min="10757" max="10757" width="5.42578125" style="40" customWidth="1"/>
    <col min="10758" max="10758" width="13.28515625" style="40" customWidth="1"/>
    <col min="10759" max="10759" width="17" style="40" customWidth="1"/>
    <col min="10760" max="10760" width="15.5703125" style="40" customWidth="1"/>
    <col min="10761" max="10761" width="6" style="40" customWidth="1"/>
    <col min="10762" max="11008" width="9.140625" style="40"/>
    <col min="11009" max="11009" width="4.85546875" style="40" customWidth="1"/>
    <col min="11010" max="11010" width="18.42578125" style="40" customWidth="1"/>
    <col min="11011" max="11011" width="76.7109375" style="40" customWidth="1"/>
    <col min="11012" max="11012" width="5.7109375" style="40" customWidth="1"/>
    <col min="11013" max="11013" width="5.42578125" style="40" customWidth="1"/>
    <col min="11014" max="11014" width="13.28515625" style="40" customWidth="1"/>
    <col min="11015" max="11015" width="17" style="40" customWidth="1"/>
    <col min="11016" max="11016" width="15.5703125" style="40" customWidth="1"/>
    <col min="11017" max="11017" width="6" style="40" customWidth="1"/>
    <col min="11018" max="11264" width="9.140625" style="40"/>
    <col min="11265" max="11265" width="4.85546875" style="40" customWidth="1"/>
    <col min="11266" max="11266" width="18.42578125" style="40" customWidth="1"/>
    <col min="11267" max="11267" width="76.7109375" style="40" customWidth="1"/>
    <col min="11268" max="11268" width="5.7109375" style="40" customWidth="1"/>
    <col min="11269" max="11269" width="5.42578125" style="40" customWidth="1"/>
    <col min="11270" max="11270" width="13.28515625" style="40" customWidth="1"/>
    <col min="11271" max="11271" width="17" style="40" customWidth="1"/>
    <col min="11272" max="11272" width="15.5703125" style="40" customWidth="1"/>
    <col min="11273" max="11273" width="6" style="40" customWidth="1"/>
    <col min="11274" max="11520" width="9.140625" style="40"/>
    <col min="11521" max="11521" width="4.85546875" style="40" customWidth="1"/>
    <col min="11522" max="11522" width="18.42578125" style="40" customWidth="1"/>
    <col min="11523" max="11523" width="76.7109375" style="40" customWidth="1"/>
    <col min="11524" max="11524" width="5.7109375" style="40" customWidth="1"/>
    <col min="11525" max="11525" width="5.42578125" style="40" customWidth="1"/>
    <col min="11526" max="11526" width="13.28515625" style="40" customWidth="1"/>
    <col min="11527" max="11527" width="17" style="40" customWidth="1"/>
    <col min="11528" max="11528" width="15.5703125" style="40" customWidth="1"/>
    <col min="11529" max="11529" width="6" style="40" customWidth="1"/>
    <col min="11530" max="11776" width="9.140625" style="40"/>
    <col min="11777" max="11777" width="4.85546875" style="40" customWidth="1"/>
    <col min="11778" max="11778" width="18.42578125" style="40" customWidth="1"/>
    <col min="11779" max="11779" width="76.7109375" style="40" customWidth="1"/>
    <col min="11780" max="11780" width="5.7109375" style="40" customWidth="1"/>
    <col min="11781" max="11781" width="5.42578125" style="40" customWidth="1"/>
    <col min="11782" max="11782" width="13.28515625" style="40" customWidth="1"/>
    <col min="11783" max="11783" width="17" style="40" customWidth="1"/>
    <col min="11784" max="11784" width="15.5703125" style="40" customWidth="1"/>
    <col min="11785" max="11785" width="6" style="40" customWidth="1"/>
    <col min="11786" max="12032" width="9.140625" style="40"/>
    <col min="12033" max="12033" width="4.85546875" style="40" customWidth="1"/>
    <col min="12034" max="12034" width="18.42578125" style="40" customWidth="1"/>
    <col min="12035" max="12035" width="76.7109375" style="40" customWidth="1"/>
    <col min="12036" max="12036" width="5.7109375" style="40" customWidth="1"/>
    <col min="12037" max="12037" width="5.42578125" style="40" customWidth="1"/>
    <col min="12038" max="12038" width="13.28515625" style="40" customWidth="1"/>
    <col min="12039" max="12039" width="17" style="40" customWidth="1"/>
    <col min="12040" max="12040" width="15.5703125" style="40" customWidth="1"/>
    <col min="12041" max="12041" width="6" style="40" customWidth="1"/>
    <col min="12042" max="12288" width="9.140625" style="40"/>
    <col min="12289" max="12289" width="4.85546875" style="40" customWidth="1"/>
    <col min="12290" max="12290" width="18.42578125" style="40" customWidth="1"/>
    <col min="12291" max="12291" width="76.7109375" style="40" customWidth="1"/>
    <col min="12292" max="12292" width="5.7109375" style="40" customWidth="1"/>
    <col min="12293" max="12293" width="5.42578125" style="40" customWidth="1"/>
    <col min="12294" max="12294" width="13.28515625" style="40" customWidth="1"/>
    <col min="12295" max="12295" width="17" style="40" customWidth="1"/>
    <col min="12296" max="12296" width="15.5703125" style="40" customWidth="1"/>
    <col min="12297" max="12297" width="6" style="40" customWidth="1"/>
    <col min="12298" max="12544" width="9.140625" style="40"/>
    <col min="12545" max="12545" width="4.85546875" style="40" customWidth="1"/>
    <col min="12546" max="12546" width="18.42578125" style="40" customWidth="1"/>
    <col min="12547" max="12547" width="76.7109375" style="40" customWidth="1"/>
    <col min="12548" max="12548" width="5.7109375" style="40" customWidth="1"/>
    <col min="12549" max="12549" width="5.42578125" style="40" customWidth="1"/>
    <col min="12550" max="12550" width="13.28515625" style="40" customWidth="1"/>
    <col min="12551" max="12551" width="17" style="40" customWidth="1"/>
    <col min="12552" max="12552" width="15.5703125" style="40" customWidth="1"/>
    <col min="12553" max="12553" width="6" style="40" customWidth="1"/>
    <col min="12554" max="12800" width="9.140625" style="40"/>
    <col min="12801" max="12801" width="4.85546875" style="40" customWidth="1"/>
    <col min="12802" max="12802" width="18.42578125" style="40" customWidth="1"/>
    <col min="12803" max="12803" width="76.7109375" style="40" customWidth="1"/>
    <col min="12804" max="12804" width="5.7109375" style="40" customWidth="1"/>
    <col min="12805" max="12805" width="5.42578125" style="40" customWidth="1"/>
    <col min="12806" max="12806" width="13.28515625" style="40" customWidth="1"/>
    <col min="12807" max="12807" width="17" style="40" customWidth="1"/>
    <col min="12808" max="12808" width="15.5703125" style="40" customWidth="1"/>
    <col min="12809" max="12809" width="6" style="40" customWidth="1"/>
    <col min="12810" max="13056" width="9.140625" style="40"/>
    <col min="13057" max="13057" width="4.85546875" style="40" customWidth="1"/>
    <col min="13058" max="13058" width="18.42578125" style="40" customWidth="1"/>
    <col min="13059" max="13059" width="76.7109375" style="40" customWidth="1"/>
    <col min="13060" max="13060" width="5.7109375" style="40" customWidth="1"/>
    <col min="13061" max="13061" width="5.42578125" style="40" customWidth="1"/>
    <col min="13062" max="13062" width="13.28515625" style="40" customWidth="1"/>
    <col min="13063" max="13063" width="17" style="40" customWidth="1"/>
    <col min="13064" max="13064" width="15.5703125" style="40" customWidth="1"/>
    <col min="13065" max="13065" width="6" style="40" customWidth="1"/>
    <col min="13066" max="13312" width="9.140625" style="40"/>
    <col min="13313" max="13313" width="4.85546875" style="40" customWidth="1"/>
    <col min="13314" max="13314" width="18.42578125" style="40" customWidth="1"/>
    <col min="13315" max="13315" width="76.7109375" style="40" customWidth="1"/>
    <col min="13316" max="13316" width="5.7109375" style="40" customWidth="1"/>
    <col min="13317" max="13317" width="5.42578125" style="40" customWidth="1"/>
    <col min="13318" max="13318" width="13.28515625" style="40" customWidth="1"/>
    <col min="13319" max="13319" width="17" style="40" customWidth="1"/>
    <col min="13320" max="13320" width="15.5703125" style="40" customWidth="1"/>
    <col min="13321" max="13321" width="6" style="40" customWidth="1"/>
    <col min="13322" max="13568" width="9.140625" style="40"/>
    <col min="13569" max="13569" width="4.85546875" style="40" customWidth="1"/>
    <col min="13570" max="13570" width="18.42578125" style="40" customWidth="1"/>
    <col min="13571" max="13571" width="76.7109375" style="40" customWidth="1"/>
    <col min="13572" max="13572" width="5.7109375" style="40" customWidth="1"/>
    <col min="13573" max="13573" width="5.42578125" style="40" customWidth="1"/>
    <col min="13574" max="13574" width="13.28515625" style="40" customWidth="1"/>
    <col min="13575" max="13575" width="17" style="40" customWidth="1"/>
    <col min="13576" max="13576" width="15.5703125" style="40" customWidth="1"/>
    <col min="13577" max="13577" width="6" style="40" customWidth="1"/>
    <col min="13578" max="13824" width="9.140625" style="40"/>
    <col min="13825" max="13825" width="4.85546875" style="40" customWidth="1"/>
    <col min="13826" max="13826" width="18.42578125" style="40" customWidth="1"/>
    <col min="13827" max="13827" width="76.7109375" style="40" customWidth="1"/>
    <col min="13828" max="13828" width="5.7109375" style="40" customWidth="1"/>
    <col min="13829" max="13829" width="5.42578125" style="40" customWidth="1"/>
    <col min="13830" max="13830" width="13.28515625" style="40" customWidth="1"/>
    <col min="13831" max="13831" width="17" style="40" customWidth="1"/>
    <col min="13832" max="13832" width="15.5703125" style="40" customWidth="1"/>
    <col min="13833" max="13833" width="6" style="40" customWidth="1"/>
    <col min="13834" max="14080" width="9.140625" style="40"/>
    <col min="14081" max="14081" width="4.85546875" style="40" customWidth="1"/>
    <col min="14082" max="14082" width="18.42578125" style="40" customWidth="1"/>
    <col min="14083" max="14083" width="76.7109375" style="40" customWidth="1"/>
    <col min="14084" max="14084" width="5.7109375" style="40" customWidth="1"/>
    <col min="14085" max="14085" width="5.42578125" style="40" customWidth="1"/>
    <col min="14086" max="14086" width="13.28515625" style="40" customWidth="1"/>
    <col min="14087" max="14087" width="17" style="40" customWidth="1"/>
    <col min="14088" max="14088" width="15.5703125" style="40" customWidth="1"/>
    <col min="14089" max="14089" width="6" style="40" customWidth="1"/>
    <col min="14090" max="14336" width="9.140625" style="40"/>
    <col min="14337" max="14337" width="4.85546875" style="40" customWidth="1"/>
    <col min="14338" max="14338" width="18.42578125" style="40" customWidth="1"/>
    <col min="14339" max="14339" width="76.7109375" style="40" customWidth="1"/>
    <col min="14340" max="14340" width="5.7109375" style="40" customWidth="1"/>
    <col min="14341" max="14341" width="5.42578125" style="40" customWidth="1"/>
    <col min="14342" max="14342" width="13.28515625" style="40" customWidth="1"/>
    <col min="14343" max="14343" width="17" style="40" customWidth="1"/>
    <col min="14344" max="14344" width="15.5703125" style="40" customWidth="1"/>
    <col min="14345" max="14345" width="6" style="40" customWidth="1"/>
    <col min="14346" max="14592" width="9.140625" style="40"/>
    <col min="14593" max="14593" width="4.85546875" style="40" customWidth="1"/>
    <col min="14594" max="14594" width="18.42578125" style="40" customWidth="1"/>
    <col min="14595" max="14595" width="76.7109375" style="40" customWidth="1"/>
    <col min="14596" max="14596" width="5.7109375" style="40" customWidth="1"/>
    <col min="14597" max="14597" width="5.42578125" style="40" customWidth="1"/>
    <col min="14598" max="14598" width="13.28515625" style="40" customWidth="1"/>
    <col min="14599" max="14599" width="17" style="40" customWidth="1"/>
    <col min="14600" max="14600" width="15.5703125" style="40" customWidth="1"/>
    <col min="14601" max="14601" width="6" style="40" customWidth="1"/>
    <col min="14602" max="14848" width="9.140625" style="40"/>
    <col min="14849" max="14849" width="4.85546875" style="40" customWidth="1"/>
    <col min="14850" max="14850" width="18.42578125" style="40" customWidth="1"/>
    <col min="14851" max="14851" width="76.7109375" style="40" customWidth="1"/>
    <col min="14852" max="14852" width="5.7109375" style="40" customWidth="1"/>
    <col min="14853" max="14853" width="5.42578125" style="40" customWidth="1"/>
    <col min="14854" max="14854" width="13.28515625" style="40" customWidth="1"/>
    <col min="14855" max="14855" width="17" style="40" customWidth="1"/>
    <col min="14856" max="14856" width="15.5703125" style="40" customWidth="1"/>
    <col min="14857" max="14857" width="6" style="40" customWidth="1"/>
    <col min="14858" max="15104" width="9.140625" style="40"/>
    <col min="15105" max="15105" width="4.85546875" style="40" customWidth="1"/>
    <col min="15106" max="15106" width="18.42578125" style="40" customWidth="1"/>
    <col min="15107" max="15107" width="76.7109375" style="40" customWidth="1"/>
    <col min="15108" max="15108" width="5.7109375" style="40" customWidth="1"/>
    <col min="15109" max="15109" width="5.42578125" style="40" customWidth="1"/>
    <col min="15110" max="15110" width="13.28515625" style="40" customWidth="1"/>
    <col min="15111" max="15111" width="17" style="40" customWidth="1"/>
    <col min="15112" max="15112" width="15.5703125" style="40" customWidth="1"/>
    <col min="15113" max="15113" width="6" style="40" customWidth="1"/>
    <col min="15114" max="15360" width="9.140625" style="40"/>
    <col min="15361" max="15361" width="4.85546875" style="40" customWidth="1"/>
    <col min="15362" max="15362" width="18.42578125" style="40" customWidth="1"/>
    <col min="15363" max="15363" width="76.7109375" style="40" customWidth="1"/>
    <col min="15364" max="15364" width="5.7109375" style="40" customWidth="1"/>
    <col min="15365" max="15365" width="5.42578125" style="40" customWidth="1"/>
    <col min="15366" max="15366" width="13.28515625" style="40" customWidth="1"/>
    <col min="15367" max="15367" width="17" style="40" customWidth="1"/>
    <col min="15368" max="15368" width="15.5703125" style="40" customWidth="1"/>
    <col min="15369" max="15369" width="6" style="40" customWidth="1"/>
    <col min="15370" max="15616" width="9.140625" style="40"/>
    <col min="15617" max="15617" width="4.85546875" style="40" customWidth="1"/>
    <col min="15618" max="15618" width="18.42578125" style="40" customWidth="1"/>
    <col min="15619" max="15619" width="76.7109375" style="40" customWidth="1"/>
    <col min="15620" max="15620" width="5.7109375" style="40" customWidth="1"/>
    <col min="15621" max="15621" width="5.42578125" style="40" customWidth="1"/>
    <col min="15622" max="15622" width="13.28515625" style="40" customWidth="1"/>
    <col min="15623" max="15623" width="17" style="40" customWidth="1"/>
    <col min="15624" max="15624" width="15.5703125" style="40" customWidth="1"/>
    <col min="15625" max="15625" width="6" style="40" customWidth="1"/>
    <col min="15626" max="15872" width="9.140625" style="40"/>
    <col min="15873" max="15873" width="4.85546875" style="40" customWidth="1"/>
    <col min="15874" max="15874" width="18.42578125" style="40" customWidth="1"/>
    <col min="15875" max="15875" width="76.7109375" style="40" customWidth="1"/>
    <col min="15876" max="15876" width="5.7109375" style="40" customWidth="1"/>
    <col min="15877" max="15877" width="5.42578125" style="40" customWidth="1"/>
    <col min="15878" max="15878" width="13.28515625" style="40" customWidth="1"/>
    <col min="15879" max="15879" width="17" style="40" customWidth="1"/>
    <col min="15880" max="15880" width="15.5703125" style="40" customWidth="1"/>
    <col min="15881" max="15881" width="6" style="40" customWidth="1"/>
    <col min="15882" max="16128" width="9.140625" style="40"/>
    <col min="16129" max="16129" width="4.85546875" style="40" customWidth="1"/>
    <col min="16130" max="16130" width="18.42578125" style="40" customWidth="1"/>
    <col min="16131" max="16131" width="76.7109375" style="40" customWidth="1"/>
    <col min="16132" max="16132" width="5.7109375" style="40" customWidth="1"/>
    <col min="16133" max="16133" width="5.42578125" style="40" customWidth="1"/>
    <col min="16134" max="16134" width="13.28515625" style="40" customWidth="1"/>
    <col min="16135" max="16135" width="17" style="40" customWidth="1"/>
    <col min="16136" max="16136" width="15.5703125" style="40" customWidth="1"/>
    <col min="16137" max="16137" width="6" style="40" customWidth="1"/>
    <col min="16138" max="16384" width="9.140625" style="40"/>
  </cols>
  <sheetData>
    <row r="1" spans="1:10" x14ac:dyDescent="0.25">
      <c r="A1" s="1" t="s">
        <v>103</v>
      </c>
    </row>
    <row r="2" spans="1:10" ht="21" x14ac:dyDescent="0.25">
      <c r="A2" s="90" t="s">
        <v>104</v>
      </c>
      <c r="B2" s="90"/>
      <c r="C2" s="90"/>
      <c r="D2" s="90"/>
      <c r="E2" s="90"/>
      <c r="F2" s="90"/>
      <c r="G2" s="90"/>
      <c r="H2" s="90"/>
      <c r="I2" s="90"/>
      <c r="J2" s="69"/>
    </row>
    <row r="3" spans="1:10" ht="7.5" customHeight="1" x14ac:dyDescent="0.25">
      <c r="B3" s="2"/>
      <c r="C3" s="74"/>
      <c r="D3" s="3"/>
      <c r="E3" s="4"/>
      <c r="F3" s="4"/>
      <c r="G3" s="5"/>
      <c r="H3" s="1"/>
      <c r="I3" s="1"/>
      <c r="J3" s="1"/>
    </row>
    <row r="4" spans="1:10" ht="18.75" x14ac:dyDescent="0.25">
      <c r="A4" s="91" t="s">
        <v>4</v>
      </c>
      <c r="B4" s="91"/>
      <c r="C4" s="91"/>
      <c r="D4" s="91"/>
      <c r="E4" s="91"/>
      <c r="F4" s="91"/>
      <c r="G4" s="91"/>
      <c r="H4" s="91"/>
      <c r="I4" s="91"/>
      <c r="J4" s="70"/>
    </row>
    <row r="5" spans="1:10" ht="7.5" customHeight="1" thickBot="1" x14ac:dyDescent="0.3"/>
    <row r="6" spans="1:10" s="8" customFormat="1" ht="16.5" customHeight="1" thickBot="1" x14ac:dyDescent="0.3">
      <c r="A6" s="94" t="s">
        <v>5</v>
      </c>
      <c r="B6" s="95"/>
      <c r="C6" s="77"/>
      <c r="D6" s="77"/>
      <c r="E6" s="77"/>
      <c r="F6" s="77"/>
      <c r="G6" s="77"/>
      <c r="H6" s="77"/>
      <c r="I6" s="78"/>
    </row>
    <row r="7" spans="1:10" s="8" customFormat="1" ht="48" thickBot="1" x14ac:dyDescent="0.3">
      <c r="A7" s="9" t="s">
        <v>6</v>
      </c>
      <c r="B7" s="10" t="s">
        <v>7</v>
      </c>
      <c r="C7" s="11" t="s">
        <v>8</v>
      </c>
      <c r="D7" s="11" t="s">
        <v>0</v>
      </c>
      <c r="E7" s="11" t="s">
        <v>9</v>
      </c>
      <c r="F7" s="12" t="s">
        <v>1</v>
      </c>
      <c r="G7" s="104" t="s">
        <v>10</v>
      </c>
      <c r="H7" s="105"/>
      <c r="I7" s="13" t="s">
        <v>11</v>
      </c>
    </row>
    <row r="8" spans="1:10" s="8" customFormat="1" ht="30.75" thickBot="1" x14ac:dyDescent="0.3">
      <c r="A8" s="14">
        <v>1</v>
      </c>
      <c r="B8" s="15" t="s">
        <v>12</v>
      </c>
      <c r="C8" s="16">
        <v>2</v>
      </c>
      <c r="D8" s="17"/>
      <c r="E8" s="24">
        <f>C8*D8</f>
        <v>0</v>
      </c>
      <c r="F8" s="18">
        <f>E8*1.21</f>
        <v>0</v>
      </c>
      <c r="G8" s="100" t="s">
        <v>13</v>
      </c>
      <c r="H8" s="101"/>
      <c r="I8" s="19" t="s">
        <v>14</v>
      </c>
    </row>
    <row r="9" spans="1:10" s="8" customFormat="1" ht="7.5" customHeight="1" thickBot="1" x14ac:dyDescent="0.3">
      <c r="A9" s="20"/>
      <c r="B9" s="20"/>
      <c r="C9" s="20"/>
      <c r="D9" s="20"/>
      <c r="E9" s="20"/>
      <c r="F9" s="20"/>
      <c r="G9" s="20"/>
      <c r="H9" s="20"/>
      <c r="I9" s="20"/>
    </row>
    <row r="10" spans="1:10" s="8" customFormat="1" ht="16.5" customHeight="1" thickBot="1" x14ac:dyDescent="0.3">
      <c r="A10" s="94" t="s">
        <v>15</v>
      </c>
      <c r="B10" s="95"/>
      <c r="C10" s="79"/>
      <c r="D10" s="79"/>
      <c r="E10" s="79"/>
      <c r="F10" s="79"/>
      <c r="G10" s="79"/>
      <c r="H10" s="79"/>
      <c r="I10" s="80"/>
    </row>
    <row r="11" spans="1:10" s="8" customFormat="1" ht="48" thickBot="1" x14ac:dyDescent="0.3">
      <c r="A11" s="9" t="s">
        <v>6</v>
      </c>
      <c r="B11" s="10" t="s">
        <v>7</v>
      </c>
      <c r="C11" s="11" t="s">
        <v>8</v>
      </c>
      <c r="D11" s="11" t="s">
        <v>0</v>
      </c>
      <c r="E11" s="11" t="s">
        <v>9</v>
      </c>
      <c r="F11" s="11" t="s">
        <v>1</v>
      </c>
      <c r="G11" s="104" t="s">
        <v>10</v>
      </c>
      <c r="H11" s="105"/>
      <c r="I11" s="21" t="s">
        <v>11</v>
      </c>
    </row>
    <row r="12" spans="1:10" s="8" customFormat="1" ht="30" x14ac:dyDescent="0.25">
      <c r="A12" s="86">
        <v>2</v>
      </c>
      <c r="B12" s="87" t="s">
        <v>16</v>
      </c>
      <c r="C12" s="88">
        <v>1</v>
      </c>
      <c r="D12" s="43"/>
      <c r="E12" s="44">
        <f>C12*D12</f>
        <v>0</v>
      </c>
      <c r="F12" s="44">
        <f t="shared" ref="F12:F15" si="0">E12*1.21</f>
        <v>0</v>
      </c>
      <c r="G12" s="96" t="s">
        <v>13</v>
      </c>
      <c r="H12" s="97"/>
      <c r="I12" s="89" t="s">
        <v>17</v>
      </c>
    </row>
    <row r="13" spans="1:10" s="8" customFormat="1" x14ac:dyDescent="0.25">
      <c r="A13" s="22">
        <v>3</v>
      </c>
      <c r="B13" s="25" t="s">
        <v>18</v>
      </c>
      <c r="C13" s="26">
        <v>1</v>
      </c>
      <c r="D13" s="27"/>
      <c r="E13" s="24">
        <f>C13*D13</f>
        <v>0</v>
      </c>
      <c r="F13" s="24">
        <f t="shared" si="0"/>
        <v>0</v>
      </c>
      <c r="G13" s="98" t="s">
        <v>13</v>
      </c>
      <c r="H13" s="99"/>
      <c r="I13" s="28" t="s">
        <v>19</v>
      </c>
    </row>
    <row r="14" spans="1:10" s="8" customFormat="1" x14ac:dyDescent="0.25">
      <c r="A14" s="29">
        <v>4</v>
      </c>
      <c r="B14" s="25" t="s">
        <v>20</v>
      </c>
      <c r="C14" s="26">
        <v>1</v>
      </c>
      <c r="D14" s="27"/>
      <c r="E14" s="24">
        <f>C14*D14</f>
        <v>0</v>
      </c>
      <c r="F14" s="24">
        <f t="shared" si="0"/>
        <v>0</v>
      </c>
      <c r="G14" s="98" t="s">
        <v>13</v>
      </c>
      <c r="H14" s="99"/>
      <c r="I14" s="28" t="s">
        <v>19</v>
      </c>
    </row>
    <row r="15" spans="1:10" s="8" customFormat="1" ht="16.5" thickBot="1" x14ac:dyDescent="0.3">
      <c r="A15" s="30">
        <v>5</v>
      </c>
      <c r="B15" s="31" t="s">
        <v>102</v>
      </c>
      <c r="C15" s="32">
        <v>1</v>
      </c>
      <c r="D15" s="33"/>
      <c r="E15" s="18">
        <f>C15*D15</f>
        <v>0</v>
      </c>
      <c r="F15" s="18">
        <f t="shared" si="0"/>
        <v>0</v>
      </c>
      <c r="G15" s="100" t="s">
        <v>13</v>
      </c>
      <c r="H15" s="101"/>
      <c r="I15" s="34" t="s">
        <v>19</v>
      </c>
      <c r="J15" s="35"/>
    </row>
    <row r="16" spans="1:10" s="8" customFormat="1" ht="8.25" customHeight="1" thickBot="1" x14ac:dyDescent="0.3">
      <c r="A16" s="20"/>
      <c r="B16" s="20"/>
      <c r="C16" s="20"/>
      <c r="D16" s="20"/>
      <c r="E16" s="20"/>
      <c r="F16" s="20"/>
      <c r="G16" s="20"/>
      <c r="H16" s="20"/>
      <c r="I16" s="20"/>
    </row>
    <row r="17" spans="1:10" s="8" customFormat="1" ht="16.5" customHeight="1" thickBot="1" x14ac:dyDescent="0.3">
      <c r="A17" s="94" t="s">
        <v>21</v>
      </c>
      <c r="B17" s="95"/>
      <c r="C17" s="79"/>
      <c r="D17" s="79"/>
      <c r="E17" s="79"/>
      <c r="F17" s="79"/>
      <c r="G17" s="79"/>
      <c r="H17" s="79"/>
      <c r="I17" s="80"/>
    </row>
    <row r="18" spans="1:10" s="39" customFormat="1" ht="48" thickBot="1" x14ac:dyDescent="0.3">
      <c r="A18" s="9" t="s">
        <v>6</v>
      </c>
      <c r="B18" s="36" t="s">
        <v>7</v>
      </c>
      <c r="C18" s="37" t="s">
        <v>8</v>
      </c>
      <c r="D18" s="37" t="s">
        <v>0</v>
      </c>
      <c r="E18" s="37" t="s">
        <v>9</v>
      </c>
      <c r="F18" s="37" t="s">
        <v>1</v>
      </c>
      <c r="G18" s="102" t="s">
        <v>10</v>
      </c>
      <c r="H18" s="103"/>
      <c r="I18" s="38" t="s">
        <v>11</v>
      </c>
      <c r="J18" s="8"/>
    </row>
    <row r="19" spans="1:10" ht="16.5" customHeight="1" thickBot="1" x14ac:dyDescent="0.3">
      <c r="A19" s="92" t="s">
        <v>22</v>
      </c>
      <c r="B19" s="93"/>
      <c r="C19" s="75"/>
      <c r="D19" s="75"/>
      <c r="E19" s="75"/>
      <c r="F19" s="75"/>
      <c r="G19" s="75"/>
      <c r="H19" s="75"/>
      <c r="I19" s="76"/>
    </row>
    <row r="20" spans="1:10" ht="30" x14ac:dyDescent="0.25">
      <c r="A20" s="41">
        <v>6</v>
      </c>
      <c r="B20" s="42" t="s">
        <v>23</v>
      </c>
      <c r="C20" s="71">
        <v>1</v>
      </c>
      <c r="D20" s="43"/>
      <c r="E20" s="44">
        <f t="shared" ref="E20:E26" si="1">D20*C20</f>
        <v>0</v>
      </c>
      <c r="F20" s="44">
        <f>E20*1.21</f>
        <v>0</v>
      </c>
      <c r="G20" s="45" t="s">
        <v>24</v>
      </c>
      <c r="H20" s="46" t="s">
        <v>25</v>
      </c>
      <c r="I20" s="111" t="s">
        <v>26</v>
      </c>
    </row>
    <row r="21" spans="1:10" ht="30" x14ac:dyDescent="0.25">
      <c r="A21" s="47">
        <v>7</v>
      </c>
      <c r="B21" s="48" t="s">
        <v>27</v>
      </c>
      <c r="C21" s="7">
        <v>1</v>
      </c>
      <c r="D21" s="27"/>
      <c r="E21" s="24">
        <f t="shared" si="1"/>
        <v>0</v>
      </c>
      <c r="F21" s="24">
        <f t="shared" ref="F21:F26" si="2">E21*1.21</f>
        <v>0</v>
      </c>
      <c r="G21" s="49" t="s">
        <v>28</v>
      </c>
      <c r="H21" s="50" t="s">
        <v>29</v>
      </c>
      <c r="I21" s="112"/>
    </row>
    <row r="22" spans="1:10" ht="30" x14ac:dyDescent="0.25">
      <c r="A22" s="47">
        <v>8</v>
      </c>
      <c r="B22" s="48" t="s">
        <v>30</v>
      </c>
      <c r="C22" s="7">
        <v>1</v>
      </c>
      <c r="D22" s="27"/>
      <c r="E22" s="24">
        <f t="shared" si="1"/>
        <v>0</v>
      </c>
      <c r="F22" s="24">
        <f t="shared" si="2"/>
        <v>0</v>
      </c>
      <c r="G22" s="49" t="s">
        <v>31</v>
      </c>
      <c r="H22" s="50" t="s">
        <v>32</v>
      </c>
      <c r="I22" s="112"/>
    </row>
    <row r="23" spans="1:10" ht="30" x14ac:dyDescent="0.25">
      <c r="A23" s="47">
        <v>9</v>
      </c>
      <c r="B23" s="48" t="s">
        <v>33</v>
      </c>
      <c r="C23" s="7">
        <v>1</v>
      </c>
      <c r="D23" s="27"/>
      <c r="E23" s="24">
        <f t="shared" si="1"/>
        <v>0</v>
      </c>
      <c r="F23" s="24">
        <f t="shared" si="2"/>
        <v>0</v>
      </c>
      <c r="G23" s="49" t="s">
        <v>34</v>
      </c>
      <c r="H23" s="50" t="s">
        <v>35</v>
      </c>
      <c r="I23" s="112"/>
    </row>
    <row r="24" spans="1:10" ht="30" x14ac:dyDescent="0.25">
      <c r="A24" s="47">
        <v>10</v>
      </c>
      <c r="B24" s="48" t="s">
        <v>36</v>
      </c>
      <c r="C24" s="7">
        <v>1</v>
      </c>
      <c r="D24" s="27"/>
      <c r="E24" s="24">
        <f t="shared" si="1"/>
        <v>0</v>
      </c>
      <c r="F24" s="24">
        <f t="shared" si="2"/>
        <v>0</v>
      </c>
      <c r="G24" s="49" t="s">
        <v>37</v>
      </c>
      <c r="H24" s="50" t="s">
        <v>38</v>
      </c>
      <c r="I24" s="112"/>
    </row>
    <row r="25" spans="1:10" ht="30" x14ac:dyDescent="0.25">
      <c r="A25" s="47">
        <v>11</v>
      </c>
      <c r="B25" s="48" t="s">
        <v>39</v>
      </c>
      <c r="C25" s="7">
        <v>1</v>
      </c>
      <c r="D25" s="27"/>
      <c r="E25" s="24">
        <f t="shared" si="1"/>
        <v>0</v>
      </c>
      <c r="F25" s="24">
        <f t="shared" si="2"/>
        <v>0</v>
      </c>
      <c r="G25" s="49" t="s">
        <v>40</v>
      </c>
      <c r="H25" s="50" t="s">
        <v>41</v>
      </c>
      <c r="I25" s="112"/>
    </row>
    <row r="26" spans="1:10" ht="30.75" thickBot="1" x14ac:dyDescent="0.3">
      <c r="A26" s="51">
        <v>12</v>
      </c>
      <c r="B26" s="52" t="s">
        <v>42</v>
      </c>
      <c r="C26" s="72">
        <v>1</v>
      </c>
      <c r="D26" s="33"/>
      <c r="E26" s="18">
        <f t="shared" si="1"/>
        <v>0</v>
      </c>
      <c r="F26" s="18">
        <f t="shared" si="2"/>
        <v>0</v>
      </c>
      <c r="G26" s="53" t="s">
        <v>43</v>
      </c>
      <c r="H26" s="54" t="s">
        <v>44</v>
      </c>
      <c r="I26" s="113"/>
    </row>
    <row r="27" spans="1:10" ht="16.5" customHeight="1" thickBot="1" x14ac:dyDescent="0.3">
      <c r="A27" s="92" t="s">
        <v>45</v>
      </c>
      <c r="B27" s="93"/>
      <c r="C27" s="81"/>
      <c r="D27" s="81"/>
      <c r="E27" s="81"/>
      <c r="F27" s="81"/>
      <c r="G27" s="81"/>
      <c r="H27" s="81"/>
      <c r="I27" s="82"/>
    </row>
    <row r="28" spans="1:10" ht="30" x14ac:dyDescent="0.25">
      <c r="A28" s="41">
        <v>13</v>
      </c>
      <c r="B28" s="42" t="s">
        <v>46</v>
      </c>
      <c r="C28" s="71">
        <v>1</v>
      </c>
      <c r="D28" s="43"/>
      <c r="E28" s="44">
        <f>D28*C28</f>
        <v>0</v>
      </c>
      <c r="F28" s="44">
        <f>E28*1.21</f>
        <v>0</v>
      </c>
      <c r="G28" s="45" t="s">
        <v>47</v>
      </c>
      <c r="H28" s="46" t="s">
        <v>48</v>
      </c>
      <c r="I28" s="111" t="s">
        <v>49</v>
      </c>
    </row>
    <row r="29" spans="1:10" ht="30" x14ac:dyDescent="0.25">
      <c r="A29" s="47">
        <v>14</v>
      </c>
      <c r="B29" s="48" t="s">
        <v>39</v>
      </c>
      <c r="C29" s="7">
        <v>1</v>
      </c>
      <c r="D29" s="27"/>
      <c r="E29" s="24">
        <f>D29*C29</f>
        <v>0</v>
      </c>
      <c r="F29" s="24">
        <f>E29*1.21</f>
        <v>0</v>
      </c>
      <c r="G29" s="49" t="s">
        <v>50</v>
      </c>
      <c r="H29" s="50" t="s">
        <v>51</v>
      </c>
      <c r="I29" s="112"/>
    </row>
    <row r="30" spans="1:10" ht="30" x14ac:dyDescent="0.25">
      <c r="A30" s="47">
        <v>15</v>
      </c>
      <c r="B30" s="48" t="s">
        <v>52</v>
      </c>
      <c r="C30" s="7">
        <v>1</v>
      </c>
      <c r="D30" s="27"/>
      <c r="E30" s="24">
        <f>D30*C30</f>
        <v>0</v>
      </c>
      <c r="F30" s="24">
        <f>E30*1.21</f>
        <v>0</v>
      </c>
      <c r="G30" s="49" t="s">
        <v>53</v>
      </c>
      <c r="H30" s="50" t="s">
        <v>54</v>
      </c>
      <c r="I30" s="112"/>
    </row>
    <row r="31" spans="1:10" ht="30.75" thickBot="1" x14ac:dyDescent="0.3">
      <c r="A31" s="51">
        <v>16</v>
      </c>
      <c r="B31" s="52" t="s">
        <v>55</v>
      </c>
      <c r="C31" s="72">
        <v>1</v>
      </c>
      <c r="D31" s="33"/>
      <c r="E31" s="18">
        <f>D31*C31</f>
        <v>0</v>
      </c>
      <c r="F31" s="18">
        <f>E31*1.21</f>
        <v>0</v>
      </c>
      <c r="G31" s="53" t="s">
        <v>56</v>
      </c>
      <c r="H31" s="54" t="s">
        <v>57</v>
      </c>
      <c r="I31" s="113"/>
    </row>
    <row r="32" spans="1:10" ht="16.5" thickBot="1" x14ac:dyDescent="0.3">
      <c r="A32" s="92" t="s">
        <v>58</v>
      </c>
      <c r="B32" s="93"/>
      <c r="C32" s="81"/>
      <c r="D32" s="81"/>
      <c r="E32" s="81"/>
      <c r="F32" s="81"/>
      <c r="G32" s="81"/>
      <c r="H32" s="81"/>
      <c r="I32" s="82"/>
    </row>
    <row r="33" spans="1:9" ht="45" x14ac:dyDescent="0.25">
      <c r="A33" s="41">
        <v>17</v>
      </c>
      <c r="B33" s="42" t="s">
        <v>59</v>
      </c>
      <c r="C33" s="71">
        <v>1</v>
      </c>
      <c r="D33" s="43"/>
      <c r="E33" s="24">
        <f>D33*C33</f>
        <v>0</v>
      </c>
      <c r="F33" s="44">
        <f t="shared" ref="F33:F50" si="3">E33*1.21</f>
        <v>0</v>
      </c>
      <c r="G33" s="45" t="s">
        <v>60</v>
      </c>
      <c r="H33" s="46" t="s">
        <v>61</v>
      </c>
      <c r="I33" s="114" t="s">
        <v>62</v>
      </c>
    </row>
    <row r="34" spans="1:9" ht="30" x14ac:dyDescent="0.25">
      <c r="A34" s="47">
        <v>18</v>
      </c>
      <c r="B34" s="48" t="s">
        <v>63</v>
      </c>
      <c r="C34" s="7">
        <v>1</v>
      </c>
      <c r="D34" s="27"/>
      <c r="E34" s="24">
        <f t="shared" ref="E34:E38" si="4">D34*C34</f>
        <v>0</v>
      </c>
      <c r="F34" s="24">
        <f t="shared" si="3"/>
        <v>0</v>
      </c>
      <c r="G34" s="49" t="s">
        <v>64</v>
      </c>
      <c r="H34" s="50" t="s">
        <v>65</v>
      </c>
      <c r="I34" s="109"/>
    </row>
    <row r="35" spans="1:9" ht="30" x14ac:dyDescent="0.25">
      <c r="A35" s="47">
        <v>19</v>
      </c>
      <c r="B35" s="48" t="s">
        <v>66</v>
      </c>
      <c r="C35" s="7">
        <v>1</v>
      </c>
      <c r="D35" s="27"/>
      <c r="E35" s="24">
        <f t="shared" si="4"/>
        <v>0</v>
      </c>
      <c r="F35" s="24">
        <f t="shared" si="3"/>
        <v>0</v>
      </c>
      <c r="G35" s="49" t="s">
        <v>67</v>
      </c>
      <c r="H35" s="50" t="s">
        <v>68</v>
      </c>
      <c r="I35" s="47" t="s">
        <v>69</v>
      </c>
    </row>
    <row r="36" spans="1:9" ht="30" x14ac:dyDescent="0.25">
      <c r="A36" s="47">
        <v>20</v>
      </c>
      <c r="B36" s="48" t="s">
        <v>70</v>
      </c>
      <c r="C36" s="7">
        <v>1</v>
      </c>
      <c r="D36" s="27"/>
      <c r="E36" s="24">
        <f t="shared" si="4"/>
        <v>0</v>
      </c>
      <c r="F36" s="24">
        <f t="shared" si="3"/>
        <v>0</v>
      </c>
      <c r="G36" s="49" t="s">
        <v>71</v>
      </c>
      <c r="H36" s="50" t="s">
        <v>72</v>
      </c>
      <c r="I36" s="47" t="s">
        <v>73</v>
      </c>
    </row>
    <row r="37" spans="1:9" ht="30" x14ac:dyDescent="0.25">
      <c r="A37" s="47">
        <v>21</v>
      </c>
      <c r="B37" s="48" t="s">
        <v>74</v>
      </c>
      <c r="C37" s="7">
        <v>1</v>
      </c>
      <c r="D37" s="27"/>
      <c r="E37" s="24">
        <f t="shared" si="4"/>
        <v>0</v>
      </c>
      <c r="F37" s="24">
        <f t="shared" si="3"/>
        <v>0</v>
      </c>
      <c r="G37" s="49" t="s">
        <v>75</v>
      </c>
      <c r="H37" s="50" t="s">
        <v>76</v>
      </c>
      <c r="I37" s="109" t="s">
        <v>62</v>
      </c>
    </row>
    <row r="38" spans="1:9" ht="30.75" thickBot="1" x14ac:dyDescent="0.3">
      <c r="A38" s="51">
        <v>22</v>
      </c>
      <c r="B38" s="52" t="s">
        <v>77</v>
      </c>
      <c r="C38" s="72">
        <v>1</v>
      </c>
      <c r="D38" s="33"/>
      <c r="E38" s="18">
        <f t="shared" si="4"/>
        <v>0</v>
      </c>
      <c r="F38" s="18">
        <f t="shared" si="3"/>
        <v>0</v>
      </c>
      <c r="G38" s="53" t="s">
        <v>78</v>
      </c>
      <c r="H38" s="54" t="s">
        <v>79</v>
      </c>
      <c r="I38" s="110"/>
    </row>
    <row r="39" spans="1:9" ht="6.75" customHeight="1" thickBot="1" x14ac:dyDescent="0.3">
      <c r="A39" s="40"/>
      <c r="B39" s="40"/>
      <c r="C39" s="40"/>
      <c r="D39" s="40"/>
      <c r="E39" s="40"/>
      <c r="F39" s="40"/>
      <c r="I39" s="40"/>
    </row>
    <row r="40" spans="1:9" ht="16.5" thickBot="1" x14ac:dyDescent="0.3">
      <c r="A40" s="94" t="s">
        <v>81</v>
      </c>
      <c r="B40" s="95"/>
      <c r="C40" s="83"/>
      <c r="D40" s="83"/>
      <c r="E40" s="83"/>
      <c r="F40" s="83"/>
      <c r="G40" s="83"/>
      <c r="H40" s="83"/>
      <c r="I40" s="84"/>
    </row>
    <row r="41" spans="1:9" ht="30" x14ac:dyDescent="0.25">
      <c r="A41" s="41">
        <v>23</v>
      </c>
      <c r="B41" s="42" t="s">
        <v>82</v>
      </c>
      <c r="C41" s="71">
        <v>1</v>
      </c>
      <c r="D41" s="43"/>
      <c r="E41" s="44">
        <f t="shared" ref="E41:E48" si="5">D41*C41</f>
        <v>0</v>
      </c>
      <c r="F41" s="44">
        <f t="shared" ref="F41:F48" si="6">E41*1.21</f>
        <v>0</v>
      </c>
      <c r="G41" s="45" t="s">
        <v>83</v>
      </c>
      <c r="H41" s="46" t="s">
        <v>84</v>
      </c>
      <c r="I41" s="115" t="s">
        <v>85</v>
      </c>
    </row>
    <row r="42" spans="1:9" ht="30" x14ac:dyDescent="0.25">
      <c r="A42" s="47">
        <v>24</v>
      </c>
      <c r="B42" s="48" t="s">
        <v>86</v>
      </c>
      <c r="C42" s="7">
        <v>6</v>
      </c>
      <c r="D42" s="27"/>
      <c r="E42" s="24">
        <f t="shared" si="5"/>
        <v>0</v>
      </c>
      <c r="F42" s="24">
        <f t="shared" si="6"/>
        <v>0</v>
      </c>
      <c r="G42" s="49" t="s">
        <v>83</v>
      </c>
      <c r="H42" s="50" t="s">
        <v>87</v>
      </c>
      <c r="I42" s="116"/>
    </row>
    <row r="43" spans="1:9" ht="30" x14ac:dyDescent="0.25">
      <c r="A43" s="47">
        <v>25</v>
      </c>
      <c r="B43" s="48" t="s">
        <v>88</v>
      </c>
      <c r="C43" s="7">
        <v>5</v>
      </c>
      <c r="D43" s="27"/>
      <c r="E43" s="24">
        <f t="shared" si="5"/>
        <v>0</v>
      </c>
      <c r="F43" s="24">
        <f t="shared" si="6"/>
        <v>0</v>
      </c>
      <c r="G43" s="49" t="s">
        <v>89</v>
      </c>
      <c r="H43" s="50" t="s">
        <v>90</v>
      </c>
      <c r="I43" s="116"/>
    </row>
    <row r="44" spans="1:9" ht="30" x14ac:dyDescent="0.25">
      <c r="A44" s="47">
        <v>26</v>
      </c>
      <c r="B44" s="48" t="s">
        <v>91</v>
      </c>
      <c r="C44" s="7">
        <v>1</v>
      </c>
      <c r="D44" s="27"/>
      <c r="E44" s="24">
        <f t="shared" si="5"/>
        <v>0</v>
      </c>
      <c r="F44" s="24">
        <f t="shared" si="6"/>
        <v>0</v>
      </c>
      <c r="G44" s="49" t="s">
        <v>89</v>
      </c>
      <c r="H44" s="50" t="s">
        <v>92</v>
      </c>
      <c r="I44" s="116"/>
    </row>
    <row r="45" spans="1:9" ht="30.75" thickBot="1" x14ac:dyDescent="0.3">
      <c r="A45" s="47">
        <v>27</v>
      </c>
      <c r="B45" s="48" t="s">
        <v>93</v>
      </c>
      <c r="C45" s="7">
        <v>1</v>
      </c>
      <c r="D45" s="27"/>
      <c r="E45" s="24">
        <f t="shared" si="5"/>
        <v>0</v>
      </c>
      <c r="F45" s="24">
        <f t="shared" si="6"/>
        <v>0</v>
      </c>
      <c r="G45" s="49" t="s">
        <v>89</v>
      </c>
      <c r="H45" s="50" t="s">
        <v>94</v>
      </c>
      <c r="I45" s="117"/>
    </row>
    <row r="46" spans="1:9" ht="30" x14ac:dyDescent="0.25">
      <c r="A46" s="47">
        <v>28</v>
      </c>
      <c r="B46" s="48" t="s">
        <v>95</v>
      </c>
      <c r="C46" s="7">
        <v>1</v>
      </c>
      <c r="D46" s="27"/>
      <c r="E46" s="24">
        <f t="shared" si="5"/>
        <v>0</v>
      </c>
      <c r="F46" s="24">
        <f t="shared" si="6"/>
        <v>0</v>
      </c>
      <c r="G46" s="49" t="s">
        <v>96</v>
      </c>
      <c r="H46" s="50" t="s">
        <v>97</v>
      </c>
      <c r="I46" s="115" t="s">
        <v>98</v>
      </c>
    </row>
    <row r="47" spans="1:9" ht="30" x14ac:dyDescent="0.25">
      <c r="A47" s="47">
        <v>29</v>
      </c>
      <c r="B47" s="48" t="s">
        <v>99</v>
      </c>
      <c r="C47" s="7">
        <v>1</v>
      </c>
      <c r="D47" s="27"/>
      <c r="E47" s="24">
        <f t="shared" si="5"/>
        <v>0</v>
      </c>
      <c r="F47" s="24">
        <f t="shared" si="6"/>
        <v>0</v>
      </c>
      <c r="G47" s="49" t="s">
        <v>96</v>
      </c>
      <c r="H47" s="50" t="s">
        <v>100</v>
      </c>
      <c r="I47" s="116"/>
    </row>
    <row r="48" spans="1:9" ht="30.75" thickBot="1" x14ac:dyDescent="0.3">
      <c r="A48" s="51">
        <v>30</v>
      </c>
      <c r="B48" s="52" t="s">
        <v>101</v>
      </c>
      <c r="C48" s="72">
        <v>1</v>
      </c>
      <c r="D48" s="33"/>
      <c r="E48" s="18">
        <f t="shared" si="5"/>
        <v>0</v>
      </c>
      <c r="F48" s="18">
        <f t="shared" si="6"/>
        <v>0</v>
      </c>
      <c r="G48" s="53" t="s">
        <v>96</v>
      </c>
      <c r="H48" s="54" t="s">
        <v>54</v>
      </c>
      <c r="I48" s="117"/>
    </row>
    <row r="49" spans="1:9" ht="16.5" thickBot="1" x14ac:dyDescent="0.3">
      <c r="A49" s="92" t="s">
        <v>80</v>
      </c>
      <c r="B49" s="93"/>
      <c r="C49" s="83"/>
      <c r="D49" s="83"/>
      <c r="E49" s="83"/>
      <c r="F49" s="83"/>
      <c r="G49" s="83"/>
      <c r="H49" s="83"/>
      <c r="I49" s="84"/>
    </row>
    <row r="50" spans="1:9" x14ac:dyDescent="0.25">
      <c r="A50" s="55">
        <v>31</v>
      </c>
      <c r="B50" s="56" t="s">
        <v>2</v>
      </c>
      <c r="C50" s="55">
        <v>1</v>
      </c>
      <c r="D50" s="23"/>
      <c r="E50" s="57">
        <f>D50</f>
        <v>0</v>
      </c>
      <c r="F50" s="24">
        <f t="shared" si="3"/>
        <v>0</v>
      </c>
      <c r="G50" s="60"/>
      <c r="H50" s="60"/>
      <c r="I50" s="6"/>
    </row>
    <row r="51" spans="1:9" s="60" customFormat="1" ht="18.75" x14ac:dyDescent="0.25">
      <c r="A51" s="58" t="s">
        <v>3</v>
      </c>
      <c r="B51" s="106"/>
      <c r="C51" s="107"/>
      <c r="D51" s="108"/>
      <c r="E51" s="85">
        <f>SUM(E8:E50)</f>
        <v>0</v>
      </c>
      <c r="F51" s="85">
        <f>SUM(F8:F50)</f>
        <v>0</v>
      </c>
      <c r="I51" s="59"/>
    </row>
    <row r="52" spans="1:9" x14ac:dyDescent="0.25">
      <c r="D52" s="40"/>
      <c r="G52" s="60"/>
      <c r="H52" s="60"/>
    </row>
    <row r="53" spans="1:9" x14ac:dyDescent="0.25">
      <c r="D53" s="40"/>
      <c r="G53" s="65"/>
      <c r="H53" s="65"/>
    </row>
    <row r="54" spans="1:9" x14ac:dyDescent="0.25">
      <c r="D54" s="66"/>
      <c r="G54" s="65"/>
      <c r="H54" s="65"/>
    </row>
    <row r="55" spans="1:9" x14ac:dyDescent="0.25">
      <c r="C55" s="61"/>
      <c r="D55" s="67"/>
      <c r="F55" s="68"/>
      <c r="G55" s="65"/>
      <c r="H55" s="65"/>
    </row>
    <row r="56" spans="1:9" x14ac:dyDescent="0.25">
      <c r="F56" s="68"/>
      <c r="H56" s="65"/>
    </row>
    <row r="57" spans="1:9" x14ac:dyDescent="0.25">
      <c r="F57" s="68"/>
      <c r="H57" s="65"/>
    </row>
    <row r="58" spans="1:9" x14ac:dyDescent="0.25">
      <c r="H58" s="65"/>
    </row>
    <row r="59" spans="1:9" x14ac:dyDescent="0.25">
      <c r="H59" s="65"/>
    </row>
    <row r="60" spans="1:9" x14ac:dyDescent="0.25">
      <c r="H60" s="65"/>
    </row>
    <row r="61" spans="1:9" x14ac:dyDescent="0.25">
      <c r="G61" s="65"/>
      <c r="H61" s="65"/>
    </row>
  </sheetData>
  <mergeCells count="25">
    <mergeCell ref="B51:D51"/>
    <mergeCell ref="I37:I38"/>
    <mergeCell ref="A49:B49"/>
    <mergeCell ref="I20:I26"/>
    <mergeCell ref="I28:I31"/>
    <mergeCell ref="I33:I34"/>
    <mergeCell ref="A27:B27"/>
    <mergeCell ref="A32:B32"/>
    <mergeCell ref="A40:B40"/>
    <mergeCell ref="I41:I45"/>
    <mergeCell ref="I46:I48"/>
    <mergeCell ref="A2:I2"/>
    <mergeCell ref="A4:I4"/>
    <mergeCell ref="A19:B19"/>
    <mergeCell ref="A6:B6"/>
    <mergeCell ref="A10:B10"/>
    <mergeCell ref="A17:B17"/>
    <mergeCell ref="G12:H12"/>
    <mergeCell ref="G13:H13"/>
    <mergeCell ref="G14:H14"/>
    <mergeCell ref="G15:H15"/>
    <mergeCell ref="G18:H18"/>
    <mergeCell ref="G7:H7"/>
    <mergeCell ref="G8:H8"/>
    <mergeCell ref="G11:H11"/>
  </mergeCells>
  <conditionalFormatting sqref="G20:G26 G28:G31 G33:G38 I52:I65555">
    <cfRule type="cellIs" dxfId="2" priority="3" stopIfTrue="1" operator="equal">
      <formula>12</formula>
    </cfRule>
  </conditionalFormatting>
  <conditionalFormatting sqref="G41:G48">
    <cfRule type="cellIs" dxfId="1" priority="1" stopIfTrue="1" operator="equal">
      <formula>12</formula>
    </cfRule>
  </conditionalFormatting>
  <conditionalFormatting sqref="J3">
    <cfRule type="cellIs" dxfId="0" priority="2" stopIfTrue="1" operator="equal">
      <formula>15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Nábytek na míru SSMT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Ředitel</dc:creator>
  <cp:lastModifiedBy>Ředitel</cp:lastModifiedBy>
  <cp:lastPrinted>2024-09-30T07:56:53Z</cp:lastPrinted>
  <dcterms:created xsi:type="dcterms:W3CDTF">2024-09-23T05:01:51Z</dcterms:created>
  <dcterms:modified xsi:type="dcterms:W3CDTF">2025-07-23T08:00:37Z</dcterms:modified>
</cp:coreProperties>
</file>