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borzarsky/Desktop/NAS CBSBLOK/7.ZŠ/k odevzdání/Výkazy výměr/"/>
    </mc:Choice>
  </mc:AlternateContent>
  <xr:revisionPtr revIDLastSave="0" documentId="8_{07F55526-7854-1848-B36D-520C6D848729}" xr6:coauthVersionLast="47" xr6:coauthVersionMax="47" xr10:uidLastSave="{00000000-0000-0000-0000-000000000000}"/>
  <bookViews>
    <workbookView xWindow="19460" yWindow="880" windowWidth="23360" windowHeight="20960" tabRatio="500" xr2:uid="{00000000-000D-0000-FFFF-FFFF00000000}"/>
  </bookViews>
  <sheets>
    <sheet name="Kompletní CN" sheetId="1" r:id="rId1"/>
    <sheet name="CCTV" sheetId="2" r:id="rId2"/>
    <sheet name="EZS" sheetId="3" r:id="rId3"/>
    <sheet name="EKV" sheetId="4" r:id="rId4"/>
    <sheet name="DT" sheetId="5" r:id="rId5"/>
  </sheets>
  <definedNames>
    <definedName name="Název_společnosti">#REF!</definedName>
    <definedName name="_xlnm.Print_Titles" localSheetId="1">CCTV!$13:$13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5" l="1"/>
  <c r="E27" i="4"/>
  <c r="E32" i="3"/>
  <c r="E22" i="2"/>
  <c r="E18" i="5"/>
  <c r="E17" i="5"/>
  <c r="E16" i="5"/>
  <c r="E15" i="5"/>
  <c r="E14" i="5"/>
  <c r="E13" i="5"/>
  <c r="E12" i="5"/>
  <c r="E11" i="5"/>
  <c r="E10" i="5"/>
  <c r="E9" i="5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20" i="2"/>
  <c r="E19" i="2"/>
  <c r="E18" i="2"/>
  <c r="E17" i="2"/>
  <c r="E16" i="2"/>
  <c r="E15" i="2"/>
  <c r="E14" i="2"/>
  <c r="E13" i="2"/>
  <c r="C12" i="2"/>
  <c r="E12" i="2" s="1"/>
  <c r="E11" i="2"/>
  <c r="E10" i="2"/>
  <c r="E9" i="2"/>
  <c r="E8" i="2"/>
  <c r="E31" i="3" l="1"/>
  <c r="E16" i="1"/>
  <c r="E19" i="5"/>
  <c r="E26" i="4"/>
  <c r="E21" i="2"/>
  <c r="E15" i="1" l="1"/>
  <c r="E18" i="1"/>
  <c r="E17" i="1"/>
  <c r="E19" i="1" l="1"/>
  <c r="E20" i="1" s="1"/>
</calcChain>
</file>

<file path=xl/sharedStrings.xml><?xml version="1.0" encoding="utf-8"?>
<sst xmlns="http://schemas.openxmlformats.org/spreadsheetml/2006/main" count="120" uniqueCount="70">
  <si>
    <t>Společnost:</t>
  </si>
  <si>
    <t>Sídlo:</t>
  </si>
  <si>
    <t>Identifikační číslo:</t>
  </si>
  <si>
    <t>DIČ:</t>
  </si>
  <si>
    <t>Kontakt:</t>
  </si>
  <si>
    <t>Mail:</t>
  </si>
  <si>
    <t>Rekapitulace zakázky</t>
  </si>
  <si>
    <t xml:space="preserve">  Instalace slaboproudých bezpečnostních systémů pro objekty: Kaštanová 412  </t>
  </si>
  <si>
    <t>Sloupec1</t>
  </si>
  <si>
    <t>Sloupec2</t>
  </si>
  <si>
    <t>Sloupec3</t>
  </si>
  <si>
    <t>Sloupec4</t>
  </si>
  <si>
    <t>CCTV – Bezpečnostní kamerový systém</t>
  </si>
  <si>
    <t>EZS – Elektronický zabezpečovací systém</t>
  </si>
  <si>
    <t>EKV- Přístupový systém</t>
  </si>
  <si>
    <t>DT – Dveřní interkom</t>
  </si>
  <si>
    <t>MEZISOUČET</t>
  </si>
  <si>
    <t>CELKEM</t>
  </si>
  <si>
    <t>bez DPH</t>
  </si>
  <si>
    <t>Soupis materiálu a prací</t>
  </si>
  <si>
    <t>Podrobnosti</t>
  </si>
  <si>
    <t>POČET KS/MJ</t>
  </si>
  <si>
    <t>CENA KS/MJ</t>
  </si>
  <si>
    <t>ČÁSTKA</t>
  </si>
  <si>
    <t>4MPix IP Turret ColorVu AcuSense panoramatická kamera; LED 30m, WDR 130dB, Audio, Alarm</t>
  </si>
  <si>
    <t>konzole na stěnu s montážním boxem pro kamery</t>
  </si>
  <si>
    <t>4MPix IP Dome AcuSense kamera; IR 30m, Audio, Alarm, IK10</t>
  </si>
  <si>
    <t>montážní patice pro kamery</t>
  </si>
  <si>
    <t>Lišta instalační, povrchová</t>
  </si>
  <si>
    <t>Montáž kamery</t>
  </si>
  <si>
    <t>Tažení kabeláže</t>
  </si>
  <si>
    <t>Montáž lišt</t>
  </si>
  <si>
    <t>Plošina</t>
  </si>
  <si>
    <t>Nastavení systému</t>
  </si>
  <si>
    <t xml:space="preserve">Drobný materiál </t>
  </si>
  <si>
    <t>Doprava , přesun hmot</t>
  </si>
  <si>
    <t>Infrapasivní sběrnicový pohybový detektor se čtyřnásobným prvkem. Technologie Digital Motion Detection- oboustranná komunikace s ústřednou DGP pomocí BUS sběrnice</t>
  </si>
  <si>
    <t>LCD klávesnice s dvouřádkovým modrým displejem určená pro ovládání a zobrazování informací o stavu ústředny</t>
  </si>
  <si>
    <t>Kryt ústředny 320 x 395 x 120 mm s instalovaným transformátorem 16V/18V/80VA, ochranný kontakt TAMPER, provedené pospojování, prostor pro 17Ah akumulátor, 8 mm distanční mezera od zdi</t>
  </si>
  <si>
    <t>Olověný akumulátor (technologie AGM) 12V 18Ah</t>
  </si>
  <si>
    <t>Ústředna zabezpečovacího a přístupového systému, 8 (16 ATZ) zón na PCB rozšiřitelné na 192 zón, 8 nezávislých podsystémů, 999 uživatelů, možno připojit až 254 modulů, 4 PGM + 1 relé na PCB, 1,7A zdroj. Evidence přístupu do 32 dveří, paměť 2048 událostí. Dvě sběrnice</t>
  </si>
  <si>
    <t>Ethernetový komunikační modul- Podpora DHCP, šifrování SSL</t>
  </si>
  <si>
    <t>LTE / 2G GSM komunikační brána pro ústředny- Možno připojit na RS485 až 100m od ústředny pomocí CVT485 a nebo pomocí sériového portu</t>
  </si>
  <si>
    <t xml:space="preserve">Kryt ústředny320x395x120mm  s instalovaným transformátorem 16V/18V/50 VA, ochranný kontakt TAMPER, provedené pospojování, prostor pro 17Ah akumulátor, 8mm distanční mezera od zdi. </t>
  </si>
  <si>
    <t>Opakovač a oddělovač sběrnice. S tímto modulem lze vytvořit dvě zcela oddělené větve sběrnice, přičemž při vzniku poruchy na jedné z nich, nemá tato porucha vliv na tu druhou větev.</t>
  </si>
  <si>
    <t xml:space="preserve"> Posilovací systémový napájecí zdroj napětí s celkovým proudem 2.5A a výstupem pro záložní akumulátor s nabíjecím proudem až 1.2A. Sloužící k vyrovnávání úbytku napětí a zálohu systémového napětí sběrnicového systémy BUS</t>
  </si>
  <si>
    <t>Kabel cyky-j 3x1,5</t>
  </si>
  <si>
    <t>Montáž PIR čidel</t>
  </si>
  <si>
    <t>Montáž klávesnice</t>
  </si>
  <si>
    <t>Montáž ústředny (box, PCB, bat. …)</t>
  </si>
  <si>
    <t>Montáž expander (box, PCB, bat. …)</t>
  </si>
  <si>
    <t>¨</t>
  </si>
  <si>
    <t xml:space="preserve">Přístupové ústředny pro dvoje dveře v jednom nebo obou směrech- Přístupový TCP/IP modul pro řízení přístupu a evidenci vstupu do dvou dveří /obousměrně/. </t>
  </si>
  <si>
    <t>Přístupová čtečka EMmarine karet 125kHz s Wiegand 26Bit, napájení 9 až 12VDC, odběr max. 30mA, rozměry 49 x 20 x 110mm, krytí IP68</t>
  </si>
  <si>
    <t>Stabilizovaný zálohovaný zdroj 13.8V v boxu s místem pro 12V/7Ah akumulátor, technické výstupy stavu AC a akumulátoru.</t>
  </si>
  <si>
    <t>Olověný akumulátor (technologie AGM) 12V 7Ah</t>
  </si>
  <si>
    <t xml:space="preserve">Kryt ústředny 320 x 395 x 90 mm s instalovaným transformátorem 16V/18V/40 VA, ochranný kontakt TAMPER, provedené pospojování, prostor pro 17Ah akumulátor, 8mm distanční mezera od zdi. </t>
  </si>
  <si>
    <t>Montáž čteček</t>
  </si>
  <si>
    <t>Montáž řídícího systému( box, zdroj, PCB, …)</t>
  </si>
  <si>
    <t>Nastavení systému, zaškolení obsluhy</t>
  </si>
  <si>
    <t>Licence sysdo na 3 roky</t>
  </si>
  <si>
    <t>Import uživatelů (nahrání čipů)</t>
  </si>
  <si>
    <t xml:space="preserve"> </t>
  </si>
  <si>
    <t>Kit IP videotelefonu, bytový monitor + dveřní stanice + switch + microSD</t>
  </si>
  <si>
    <t>Kryt proti dešti a slunci pro 2-modulový interkom</t>
  </si>
  <si>
    <t>Stojánek na stůl pro IP monitory</t>
  </si>
  <si>
    <t>Montáž tabla na zeď</t>
  </si>
  <si>
    <t>Montáž monitoru</t>
  </si>
  <si>
    <t>Nastavení systému, zaškolení</t>
  </si>
  <si>
    <t>Kabel UTP CAT6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</si>
</sst>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[&lt;=99999]###\ ##;##\ ##\ ##"/>
    <numFmt numFmtId="166" formatCode="_-* #,##0.00&quot; Kč&quot;_-;\-* #,##0.00&quot; Kč&quot;_-;_-* \-??&quot; Kč&quot;_-;_-@_-"/>
    <numFmt numFmtId="167" formatCode="&quot;Kč &quot;#,##0.00"/>
  </numFmts>
  <fonts count="15" x14ac:knownFonts="1">
    <font>
      <sz val="11"/>
      <color rgb="FF615A22"/>
      <name val="Arial"/>
      <family val="2"/>
      <charset val="1"/>
    </font>
    <font>
      <b/>
      <sz val="12"/>
      <color rgb="FF615A22"/>
      <name val="Arial"/>
      <family val="2"/>
      <charset val="1"/>
    </font>
    <font>
      <sz val="11"/>
      <color rgb="FF000000"/>
      <name val="Arial"/>
      <family val="2"/>
      <charset val="1"/>
    </font>
    <font>
      <sz val="29"/>
      <color rgb="FFA85914"/>
      <name val="Georgia"/>
      <family val="2"/>
      <charset val="1"/>
    </font>
    <font>
      <b/>
      <sz val="1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1"/>
      <color rgb="FF459CA3"/>
      <name val="Arial"/>
      <family val="2"/>
      <charset val="1"/>
    </font>
    <font>
      <sz val="10"/>
      <color rgb="FF615A22"/>
      <name val="Arial"/>
      <family val="2"/>
      <charset val="1"/>
    </font>
    <font>
      <u/>
      <sz val="11"/>
      <color rgb="FF000000"/>
      <name val="Arial"/>
      <family val="2"/>
      <charset val="1"/>
    </font>
    <font>
      <sz val="11"/>
      <color rgb="FF615A2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BFCFB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horizontal="left" wrapText="1"/>
    </xf>
    <xf numFmtId="167" fontId="14" fillId="2" borderId="0" applyBorder="0" applyProtection="0">
      <alignment horizontal="left" wrapText="1"/>
    </xf>
    <xf numFmtId="0" fontId="11" fillId="0" borderId="0" applyBorder="0" applyProtection="0">
      <alignment horizontal="left" wrapText="1"/>
    </xf>
    <xf numFmtId="164" fontId="1" fillId="0" borderId="0" applyBorder="0">
      <alignment horizontal="left"/>
    </xf>
    <xf numFmtId="0" fontId="14" fillId="0" borderId="0">
      <alignment horizontal="left" vertical="top" wrapText="1"/>
    </xf>
    <xf numFmtId="165" fontId="14" fillId="0" borderId="0" applyBorder="0">
      <alignment horizontal="left" wrapText="1"/>
    </xf>
    <xf numFmtId="0" fontId="3" fillId="0" borderId="0" applyBorder="0" applyProtection="0"/>
    <xf numFmtId="0" fontId="14" fillId="0" borderId="0" applyBorder="0" applyProtection="0">
      <alignment horizontal="right" indent="2"/>
    </xf>
    <xf numFmtId="0" fontId="14" fillId="0" borderId="0">
      <alignment horizontal="left" wrapText="1"/>
    </xf>
    <xf numFmtId="0" fontId="1" fillId="0" borderId="0" applyBorder="0" applyProtection="0"/>
  </cellStyleXfs>
  <cellXfs count="45">
    <xf numFmtId="0" fontId="0" fillId="0" borderId="0" xfId="0">
      <alignment horizontal="left" wrapText="1"/>
    </xf>
    <xf numFmtId="0" fontId="14" fillId="0" borderId="0" xfId="8">
      <alignment horizontal="left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6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4" fillId="0" borderId="0" xfId="6" applyFont="1" applyBorder="1" applyProtection="1"/>
    <xf numFmtId="0" fontId="2" fillId="0" borderId="0" xfId="0" applyFont="1">
      <alignment horizontal="left" wrapText="1"/>
    </xf>
    <xf numFmtId="166" fontId="2" fillId="0" borderId="0" xfId="0" applyNumberFormat="1" applyFont="1">
      <alignment horizontal="left" wrapText="1"/>
    </xf>
    <xf numFmtId="0" fontId="2" fillId="0" borderId="0" xfId="7" applyFont="1" applyBorder="1" applyProtection="1">
      <alignment horizontal="right" indent="2"/>
    </xf>
    <xf numFmtId="166" fontId="2" fillId="0" borderId="0" xfId="7" applyNumberFormat="1" applyFont="1" applyBorder="1" applyProtection="1">
      <alignment horizontal="right" indent="2"/>
    </xf>
    <xf numFmtId="166" fontId="2" fillId="2" borderId="0" xfId="1" applyNumberFormat="1" applyFont="1" applyBorder="1" applyAlignment="1" applyProtection="1">
      <alignment horizontal="left"/>
    </xf>
    <xf numFmtId="0" fontId="5" fillId="0" borderId="0" xfId="7" applyFont="1" applyBorder="1" applyProtection="1">
      <alignment horizontal="right" indent="2"/>
    </xf>
    <xf numFmtId="0" fontId="5" fillId="0" borderId="0" xfId="7" applyFont="1" applyBorder="1" applyAlignment="1" applyProtection="1">
      <alignment horizontal="left" indent="2"/>
    </xf>
    <xf numFmtId="166" fontId="7" fillId="0" borderId="0" xfId="7" applyNumberFormat="1" applyFont="1" applyBorder="1" applyProtection="1">
      <alignment horizontal="right" indent="2"/>
    </xf>
    <xf numFmtId="166" fontId="5" fillId="0" borderId="0" xfId="1" applyNumberFormat="1" applyFont="1" applyFill="1" applyBorder="1" applyAlignment="1" applyProtection="1">
      <alignment horizontal="left"/>
    </xf>
    <xf numFmtId="0" fontId="2" fillId="0" borderId="0" xfId="7" applyFont="1" applyBorder="1" applyAlignment="1" applyProtection="1">
      <alignment horizontal="left" indent="2"/>
    </xf>
    <xf numFmtId="0" fontId="8" fillId="0" borderId="0" xfId="7" applyFont="1" applyBorder="1" applyProtection="1">
      <alignment horizontal="right" indent="2"/>
    </xf>
    <xf numFmtId="166" fontId="8" fillId="0" borderId="0" xfId="7" applyNumberFormat="1" applyFont="1" applyBorder="1" applyAlignment="1" applyProtection="1">
      <alignment horizontal="left" indent="2"/>
    </xf>
    <xf numFmtId="0" fontId="6" fillId="0" borderId="0" xfId="0" applyFont="1" applyAlignment="1">
      <alignment horizontal="center" vertical="center" wrapText="1"/>
    </xf>
    <xf numFmtId="0" fontId="2" fillId="0" borderId="0" xfId="8" applyFont="1">
      <alignment horizontal="left" wrapText="1"/>
    </xf>
    <xf numFmtId="0" fontId="7" fillId="0" borderId="0" xfId="9" applyFont="1" applyBorder="1" applyProtection="1"/>
    <xf numFmtId="166" fontId="7" fillId="0" borderId="0" xfId="9" applyNumberFormat="1" applyFont="1" applyBorder="1" applyProtection="1"/>
    <xf numFmtId="166" fontId="0" fillId="0" borderId="0" xfId="0" applyNumberFormat="1">
      <alignment horizontal="left" wrapText="1"/>
    </xf>
    <xf numFmtId="0" fontId="11" fillId="0" borderId="0" xfId="2" applyBorder="1" applyProtection="1">
      <alignment horizontal="left" wrapText="1"/>
    </xf>
    <xf numFmtId="166" fontId="2" fillId="2" borderId="0" xfId="1" applyNumberFormat="1" applyFont="1" applyBorder="1" applyAlignment="1" applyProtection="1">
      <alignment horizontal="right"/>
    </xf>
    <xf numFmtId="166" fontId="5" fillId="0" borderId="0" xfId="1" applyNumberFormat="1" applyFont="1" applyFill="1" applyBorder="1" applyAlignment="1" applyProtection="1">
      <alignment horizontal="right"/>
    </xf>
    <xf numFmtId="0" fontId="14" fillId="0" borderId="0" xfId="7" applyBorder="1" applyAlignment="1" applyProtection="1">
      <alignment horizontal="left" indent="2"/>
    </xf>
    <xf numFmtId="166" fontId="14" fillId="0" borderId="0" xfId="7" applyNumberFormat="1" applyBorder="1" applyProtection="1">
      <alignment horizontal="right" indent="2"/>
    </xf>
    <xf numFmtId="166" fontId="14" fillId="2" borderId="0" xfId="1" applyNumberFormat="1" applyBorder="1" applyAlignment="1" applyProtection="1">
      <alignment horizontal="left"/>
    </xf>
    <xf numFmtId="0" fontId="12" fillId="0" borderId="0" xfId="7" applyFont="1" applyBorder="1" applyProtection="1">
      <alignment horizontal="right" indent="2"/>
    </xf>
    <xf numFmtId="166" fontId="12" fillId="0" borderId="0" xfId="7" applyNumberFormat="1" applyFont="1" applyBorder="1" applyAlignment="1" applyProtection="1">
      <alignment horizontal="left" indent="2"/>
    </xf>
    <xf numFmtId="0" fontId="14" fillId="0" borderId="0" xfId="8">
      <alignment horizontal="left" wrapText="1"/>
    </xf>
    <xf numFmtId="0" fontId="1" fillId="0" borderId="0" xfId="9" applyBorder="1" applyProtection="1"/>
    <xf numFmtId="166" fontId="1" fillId="0" borderId="0" xfId="9" applyNumberFormat="1" applyBorder="1" applyProtection="1"/>
    <xf numFmtId="165" fontId="2" fillId="0" borderId="0" xfId="5" applyFont="1" applyBorder="1" applyAlignment="1">
      <alignment horizontal="left"/>
    </xf>
    <xf numFmtId="166" fontId="2" fillId="0" borderId="0" xfId="5" applyNumberFormat="1" applyFont="1" applyBorder="1" applyAlignment="1">
      <alignment horizontal="left"/>
    </xf>
    <xf numFmtId="0" fontId="13" fillId="0" borderId="0" xfId="2" applyFont="1" applyBorder="1" applyProtection="1">
      <alignment horizontal="left" wrapText="1"/>
    </xf>
    <xf numFmtId="0" fontId="2" fillId="0" borderId="1" xfId="0" applyFont="1" applyFill="1" applyBorder="1">
      <alignment horizontal="left" wrapText="1"/>
    </xf>
    <xf numFmtId="166" fontId="2" fillId="0" borderId="1" xfId="0" applyNumberFormat="1" applyFont="1" applyFill="1" applyBorder="1">
      <alignment horizontal="left" wrapText="1"/>
    </xf>
    <xf numFmtId="166" fontId="2" fillId="0" borderId="1" xfId="1" applyNumberFormat="1" applyFont="1" applyFill="1" applyBorder="1" applyAlignment="1" applyProtection="1">
      <alignment horizontal="left"/>
    </xf>
    <xf numFmtId="166" fontId="2" fillId="0" borderId="1" xfId="0" applyNumberFormat="1" applyFont="1" applyFill="1" applyBorder="1" applyAlignment="1">
      <alignment horizontal="right" wrapText="1"/>
    </xf>
    <xf numFmtId="166" fontId="2" fillId="0" borderId="1" xfId="1" applyNumberFormat="1" applyFont="1" applyFill="1" applyBorder="1" applyAlignment="1" applyProtection="1">
      <alignment horizontal="right"/>
    </xf>
    <xf numFmtId="0" fontId="10" fillId="0" borderId="1" xfId="0" applyFont="1" applyFill="1" applyBorder="1">
      <alignment horizontal="left" wrapText="1"/>
    </xf>
  </cellXfs>
  <cellStyles count="10">
    <cellStyle name="Datum" xfId="3" xr:uid="{00000000-0005-0000-0000-000006000000}"/>
    <cellStyle name="Excel Built-in Explanatory Text" xfId="8" xr:uid="{00000000-0005-0000-0000-00000B000000}"/>
    <cellStyle name="Excel Built-in Heading 3" xfId="7" xr:uid="{00000000-0005-0000-0000-00000A000000}"/>
    <cellStyle name="Excel Built-in Heading 4" xfId="9" xr:uid="{00000000-0005-0000-0000-00000C000000}"/>
    <cellStyle name="Excel Built-in Title" xfId="6" xr:uid="{00000000-0005-0000-0000-000009000000}"/>
    <cellStyle name="Hypertextový odkaz" xfId="2" builtinId="8"/>
    <cellStyle name="Měna" xfId="1" builtinId="4"/>
    <cellStyle name="Normální" xfId="0" builtinId="0"/>
    <cellStyle name="Popis produktu" xfId="4" xr:uid="{00000000-0005-0000-0000-000007000000}"/>
    <cellStyle name="Telefon" xfId="5" xr:uid="{00000000-0005-0000-0000-000008000000}"/>
  </cellStyles>
  <dxfs count="10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15A22"/>
      <rgbColor rgb="FF800080"/>
      <rgbColor rgb="FF008080"/>
      <rgbColor rgb="FFC0C0C0"/>
      <rgbColor rgb="FF808080"/>
      <rgbColor rgb="FF9999FF"/>
      <rgbColor rgb="FF993366"/>
      <rgbColor rgb="FFF2F1DC"/>
      <rgbColor rgb="FFDEE7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FC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59CA3"/>
      <rgbColor rgb="FF003300"/>
      <rgbColor rgb="FF333300"/>
      <rgbColor rgb="FFA8591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PodrobnostiFaktury9" displayName="PodrobnostiFaktury9" ref="B14:E18" totalsRowShown="0" dataDxfId="5">
  <autoFilter ref="B14:E18" xr:uid="{00000000-0009-0000-0100-000002000000}"/>
  <tableColumns count="4">
    <tableColumn id="1" xr3:uid="{00000000-0010-0000-0000-000001000000}" name="Sloupec1" dataDxfId="9"/>
    <tableColumn id="2" xr3:uid="{00000000-0010-0000-0000-000002000000}" name="Sloupec2" dataDxfId="8"/>
    <tableColumn id="3" xr3:uid="{00000000-0010-0000-0000-000003000000}" name="Sloupec3" dataDxfId="7"/>
    <tableColumn id="4" xr3:uid="{00000000-0010-0000-0000-000004000000}" name="Sloupec4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PodrobnostiFaktury" displayName="PodrobnostiFaktury" ref="B7:E20" totalsRowShown="0" dataDxfId="0">
  <autoFilter ref="B7:E20" xr:uid="{00000000-0009-0000-0100-000001000000}"/>
  <tableColumns count="4">
    <tableColumn id="1" xr3:uid="{00000000-0010-0000-0100-000001000000}" name="Podrobnosti" dataDxfId="4"/>
    <tableColumn id="2" xr3:uid="{00000000-0010-0000-0100-000002000000}" name="POČET KS/MJ" dataDxfId="3"/>
    <tableColumn id="3" xr3:uid="{00000000-0010-0000-0100-000003000000}" name="CENA KS/MJ" dataDxfId="2"/>
    <tableColumn id="4" xr3:uid="{00000000-0010-0000-0100-000004000000}" name="ČÁSTK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"/>
  <sheetViews>
    <sheetView showGridLines="0" tabSelected="1" zoomScaleNormal="100" workbookViewId="0">
      <selection activeCell="B35" sqref="B35"/>
    </sheetView>
  </sheetViews>
  <sheetFormatPr baseColWidth="10" defaultColWidth="8.5" defaultRowHeight="14" x14ac:dyDescent="0.15"/>
  <cols>
    <col min="1" max="1" width="2.1640625" customWidth="1"/>
    <col min="2" max="2" width="43.6640625" customWidth="1"/>
    <col min="3" max="3" width="22.6640625" customWidth="1"/>
    <col min="4" max="4" width="28.5" customWidth="1"/>
    <col min="5" max="5" width="20.1640625" customWidth="1"/>
    <col min="6" max="6" width="3.5" customWidth="1"/>
    <col min="7" max="7" width="49" customWidth="1"/>
  </cols>
  <sheetData>
    <row r="1" spans="2:5" ht="19.5" customHeight="1" x14ac:dyDescent="0.2">
      <c r="B1" s="6" t="s">
        <v>0</v>
      </c>
      <c r="C1" s="7"/>
      <c r="D1" s="5"/>
      <c r="E1" s="5"/>
    </row>
    <row r="2" spans="2:5" ht="19.5" customHeight="1" x14ac:dyDescent="0.2">
      <c r="B2" s="6" t="s">
        <v>1</v>
      </c>
      <c r="C2" s="7"/>
      <c r="D2" s="4"/>
      <c r="E2" s="4"/>
    </row>
    <row r="3" spans="2:5" ht="19.5" customHeight="1" x14ac:dyDescent="0.2">
      <c r="B3" s="6" t="s">
        <v>2</v>
      </c>
      <c r="C3" s="7"/>
      <c r="D3" s="4"/>
      <c r="E3" s="4"/>
    </row>
    <row r="4" spans="2:5" ht="19.5" customHeight="1" x14ac:dyDescent="0.2">
      <c r="B4" s="6" t="s">
        <v>3</v>
      </c>
      <c r="C4" s="7"/>
      <c r="D4" s="4"/>
      <c r="E4" s="4"/>
    </row>
    <row r="5" spans="2:5" ht="19.5" customHeight="1" x14ac:dyDescent="0.2">
      <c r="B5" s="6" t="s">
        <v>4</v>
      </c>
      <c r="C5" s="7"/>
      <c r="D5" s="4"/>
      <c r="E5" s="4"/>
    </row>
    <row r="6" spans="2:5" ht="19.5" customHeight="1" x14ac:dyDescent="0.2">
      <c r="B6" s="6" t="s">
        <v>5</v>
      </c>
      <c r="C6" s="7"/>
      <c r="D6" s="4"/>
      <c r="E6" s="4"/>
    </row>
    <row r="7" spans="2:5" ht="67.5" customHeight="1" x14ac:dyDescent="0.15">
      <c r="B7" s="8"/>
      <c r="C7" s="8"/>
      <c r="D7" s="8"/>
      <c r="E7" s="9"/>
    </row>
    <row r="8" spans="2:5" ht="14" customHeight="1" x14ac:dyDescent="0.15">
      <c r="B8" s="3" t="s">
        <v>6</v>
      </c>
      <c r="C8" s="3"/>
      <c r="D8" s="3"/>
      <c r="E8" s="3"/>
    </row>
    <row r="9" spans="2:5" ht="18" customHeight="1" x14ac:dyDescent="0.15">
      <c r="B9" s="3"/>
      <c r="C9" s="3"/>
      <c r="D9" s="3"/>
      <c r="E9" s="3"/>
    </row>
    <row r="10" spans="2:5" ht="17.25" customHeight="1" x14ac:dyDescent="0.15">
      <c r="B10" s="3"/>
      <c r="C10" s="3"/>
      <c r="D10" s="3"/>
      <c r="E10" s="3"/>
    </row>
    <row r="11" spans="2:5" ht="18" customHeight="1" x14ac:dyDescent="0.15">
      <c r="B11" s="3" t="s">
        <v>7</v>
      </c>
      <c r="C11" s="3"/>
      <c r="D11" s="3"/>
      <c r="E11" s="3"/>
    </row>
    <row r="12" spans="2:5" x14ac:dyDescent="0.15">
      <c r="B12" s="3"/>
      <c r="C12" s="3"/>
      <c r="D12" s="3"/>
      <c r="E12" s="3"/>
    </row>
    <row r="13" spans="2:5" x14ac:dyDescent="0.15">
      <c r="B13" s="3"/>
      <c r="C13" s="3"/>
      <c r="D13" s="3"/>
      <c r="E13" s="3"/>
    </row>
    <row r="14" spans="2:5" ht="15" hidden="1" x14ac:dyDescent="0.15">
      <c r="B14" t="s">
        <v>8</v>
      </c>
      <c r="C14" t="s">
        <v>9</v>
      </c>
      <c r="D14" t="s">
        <v>10</v>
      </c>
      <c r="E14" t="s">
        <v>11</v>
      </c>
    </row>
    <row r="15" spans="2:5" ht="15" x14ac:dyDescent="0.15">
      <c r="B15" s="39" t="s">
        <v>12</v>
      </c>
      <c r="C15" s="39"/>
      <c r="D15" s="40"/>
      <c r="E15" s="41">
        <f>SUM(CCTV!E21)</f>
        <v>0</v>
      </c>
    </row>
    <row r="16" spans="2:5" ht="15" x14ac:dyDescent="0.15">
      <c r="B16" s="39" t="s">
        <v>13</v>
      </c>
      <c r="C16" s="39"/>
      <c r="D16" s="40"/>
      <c r="E16" s="41">
        <f>SUM(EZS!E31)</f>
        <v>0</v>
      </c>
    </row>
    <row r="17" spans="2:5" ht="15" x14ac:dyDescent="0.15">
      <c r="B17" s="39" t="s">
        <v>14</v>
      </c>
      <c r="C17" s="39"/>
      <c r="D17" s="40"/>
      <c r="E17" s="41">
        <f>SUM(EKV!E26)</f>
        <v>0</v>
      </c>
    </row>
    <row r="18" spans="2:5" ht="15" x14ac:dyDescent="0.15">
      <c r="B18" s="39" t="s">
        <v>15</v>
      </c>
      <c r="C18" s="39"/>
      <c r="D18" s="40"/>
      <c r="E18" s="41">
        <f>SUM(DT!E19)</f>
        <v>0</v>
      </c>
    </row>
    <row r="19" spans="2:5" ht="23" customHeight="1" x14ac:dyDescent="0.15">
      <c r="B19" s="10" t="s">
        <v>16</v>
      </c>
      <c r="C19" s="10"/>
      <c r="D19" s="11"/>
      <c r="E19" s="12">
        <f>SUM(E15:E18)</f>
        <v>0</v>
      </c>
    </row>
    <row r="20" spans="2:5" ht="24.5" customHeight="1" x14ac:dyDescent="0.2">
      <c r="B20" s="13" t="s">
        <v>17</v>
      </c>
      <c r="C20" s="14" t="s">
        <v>18</v>
      </c>
      <c r="D20" s="15"/>
      <c r="E20" s="16">
        <f>E19</f>
        <v>0</v>
      </c>
    </row>
    <row r="21" spans="2:5" x14ac:dyDescent="0.15">
      <c r="B21" s="17"/>
      <c r="C21" s="17"/>
      <c r="D21" s="11"/>
      <c r="E21" s="12"/>
    </row>
    <row r="22" spans="2:5" x14ac:dyDescent="0.15">
      <c r="B22" s="18"/>
      <c r="C22" s="19"/>
      <c r="D22" s="11"/>
      <c r="E22" s="12"/>
    </row>
    <row r="23" spans="2:5" x14ac:dyDescent="0.15">
      <c r="B23" s="18"/>
      <c r="C23" s="19"/>
      <c r="D23" s="11"/>
      <c r="E23" s="12"/>
    </row>
    <row r="24" spans="2:5" ht="36.5" customHeight="1" x14ac:dyDescent="0.15">
      <c r="C24" s="20"/>
      <c r="D24" s="20"/>
      <c r="E24" s="20"/>
    </row>
    <row r="25" spans="2:5" x14ac:dyDescent="0.15">
      <c r="B25" s="18"/>
      <c r="C25" s="19"/>
      <c r="D25" s="11"/>
      <c r="E25" s="12"/>
    </row>
    <row r="27" spans="2:5" ht="14.25" customHeight="1" x14ac:dyDescent="0.15"/>
    <row r="28" spans="2:5" ht="14.25" customHeight="1" x14ac:dyDescent="0.15"/>
    <row r="29" spans="2:5" x14ac:dyDescent="0.15">
      <c r="B29" s="21"/>
      <c r="C29" s="21"/>
      <c r="D29" s="21"/>
      <c r="E29" s="21"/>
    </row>
    <row r="30" spans="2:5" ht="16" x14ac:dyDescent="0.2">
      <c r="C30" s="22"/>
      <c r="D30" s="23"/>
      <c r="E30" s="9"/>
    </row>
  </sheetData>
  <mergeCells count="8">
    <mergeCell ref="D6:E6"/>
    <mergeCell ref="B8:E10"/>
    <mergeCell ref="B11:E13"/>
    <mergeCell ref="D1:E1"/>
    <mergeCell ref="D2:E2"/>
    <mergeCell ref="D3:E3"/>
    <mergeCell ref="D4:E4"/>
    <mergeCell ref="D5:E5"/>
  </mergeCells>
  <pageMargins left="0.7" right="0.7" top="0.78749999999999998" bottom="0.78749999999999998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1:G38"/>
  <sheetViews>
    <sheetView showGridLines="0" topLeftCell="A3" zoomScaleNormal="100" workbookViewId="0">
      <selection activeCell="B29" sqref="B29:E29"/>
    </sheetView>
  </sheetViews>
  <sheetFormatPr baseColWidth="10" defaultColWidth="8.83203125" defaultRowHeight="14" x14ac:dyDescent="0.15"/>
  <cols>
    <col min="1" max="1" width="2.6640625" customWidth="1"/>
    <col min="2" max="2" width="52.33203125" customWidth="1"/>
    <col min="3" max="3" width="17.1640625" customWidth="1"/>
    <col min="4" max="4" width="16.1640625" style="24" customWidth="1"/>
    <col min="5" max="5" width="30.6640625" style="24" customWidth="1"/>
    <col min="6" max="6" width="2.6640625" customWidth="1"/>
    <col min="7" max="7" width="50" customWidth="1"/>
  </cols>
  <sheetData>
    <row r="1" spans="2:7" ht="23.75" customHeight="1" x14ac:dyDescent="0.15">
      <c r="B1" s="3" t="s">
        <v>19</v>
      </c>
      <c r="C1" s="3"/>
      <c r="D1" s="3"/>
      <c r="E1" s="3"/>
    </row>
    <row r="2" spans="2:7" ht="23.75" customHeight="1" x14ac:dyDescent="0.15">
      <c r="B2" s="3"/>
      <c r="C2" s="3"/>
      <c r="D2" s="3"/>
      <c r="E2" s="3"/>
    </row>
    <row r="3" spans="2:7" ht="23.75" customHeight="1" x14ac:dyDescent="0.15">
      <c r="B3" s="3"/>
      <c r="C3" s="3"/>
      <c r="D3" s="3"/>
      <c r="E3" s="3"/>
    </row>
    <row r="4" spans="2:7" ht="23.75" customHeight="1" x14ac:dyDescent="0.15">
      <c r="B4" s="2" t="s">
        <v>12</v>
      </c>
      <c r="C4" s="2"/>
      <c r="D4" s="2"/>
      <c r="E4" s="2"/>
    </row>
    <row r="5" spans="2:7" ht="23.75" customHeight="1" x14ac:dyDescent="0.15">
      <c r="B5" s="2"/>
      <c r="C5" s="2"/>
      <c r="D5" s="2"/>
      <c r="E5" s="2"/>
    </row>
    <row r="6" spans="2:7" ht="23.75" customHeight="1" x14ac:dyDescent="0.15">
      <c r="B6" s="2"/>
      <c r="C6" s="2"/>
      <c r="D6" s="2"/>
      <c r="E6" s="2"/>
    </row>
    <row r="7" spans="2:7" ht="25" customHeight="1" x14ac:dyDescent="0.2">
      <c r="B7" s="22" t="s">
        <v>20</v>
      </c>
      <c r="C7" s="22" t="s">
        <v>21</v>
      </c>
      <c r="D7" s="23" t="s">
        <v>22</v>
      </c>
      <c r="E7" s="23" t="s">
        <v>23</v>
      </c>
    </row>
    <row r="8" spans="2:7" ht="25" customHeight="1" x14ac:dyDescent="0.15">
      <c r="B8" s="39" t="s">
        <v>24</v>
      </c>
      <c r="C8" s="39">
        <v>1</v>
      </c>
      <c r="D8" s="42"/>
      <c r="E8" s="43">
        <f t="shared" ref="E8:E20" si="0">D8*C8</f>
        <v>0</v>
      </c>
    </row>
    <row r="9" spans="2:7" ht="25" customHeight="1" x14ac:dyDescent="0.15">
      <c r="B9" s="39" t="s">
        <v>25</v>
      </c>
      <c r="C9" s="39">
        <v>1</v>
      </c>
      <c r="D9" s="42"/>
      <c r="E9" s="43">
        <f t="shared" si="0"/>
        <v>0</v>
      </c>
    </row>
    <row r="10" spans="2:7" ht="30" customHeight="1" x14ac:dyDescent="0.15">
      <c r="B10" s="39" t="s">
        <v>26</v>
      </c>
      <c r="C10" s="39">
        <v>6</v>
      </c>
      <c r="D10" s="42"/>
      <c r="E10" s="43">
        <f t="shared" si="0"/>
        <v>0</v>
      </c>
    </row>
    <row r="11" spans="2:7" ht="18" customHeight="1" x14ac:dyDescent="0.15">
      <c r="B11" s="39" t="s">
        <v>27</v>
      </c>
      <c r="C11" s="39">
        <v>6</v>
      </c>
      <c r="D11" s="42"/>
      <c r="E11" s="43">
        <f t="shared" si="0"/>
        <v>0</v>
      </c>
    </row>
    <row r="12" spans="2:7" ht="30" customHeight="1" x14ac:dyDescent="0.15">
      <c r="B12" s="39" t="s">
        <v>28</v>
      </c>
      <c r="C12" s="39">
        <f>50+75+15+10</f>
        <v>150</v>
      </c>
      <c r="D12" s="42"/>
      <c r="E12" s="43">
        <f t="shared" si="0"/>
        <v>0</v>
      </c>
    </row>
    <row r="13" spans="2:7" ht="30" customHeight="1" x14ac:dyDescent="0.15">
      <c r="B13" s="44" t="s">
        <v>69</v>
      </c>
      <c r="C13" s="39">
        <v>270</v>
      </c>
      <c r="D13" s="42"/>
      <c r="E13" s="43">
        <f t="shared" si="0"/>
        <v>0</v>
      </c>
    </row>
    <row r="14" spans="2:7" ht="30.5" customHeight="1" x14ac:dyDescent="0.15">
      <c r="B14" s="39" t="s">
        <v>29</v>
      </c>
      <c r="C14" s="39">
        <v>7</v>
      </c>
      <c r="D14" s="42"/>
      <c r="E14" s="43">
        <f t="shared" si="0"/>
        <v>0</v>
      </c>
      <c r="G14" s="25"/>
    </row>
    <row r="15" spans="2:7" ht="30.5" customHeight="1" x14ac:dyDescent="0.15">
      <c r="B15" s="39" t="s">
        <v>30</v>
      </c>
      <c r="C15" s="39">
        <v>270</v>
      </c>
      <c r="D15" s="42"/>
      <c r="E15" s="43">
        <f t="shared" si="0"/>
        <v>0</v>
      </c>
      <c r="G15" s="25"/>
    </row>
    <row r="16" spans="2:7" ht="30.5" customHeight="1" x14ac:dyDescent="0.15">
      <c r="B16" s="39" t="s">
        <v>31</v>
      </c>
      <c r="C16" s="39">
        <v>150</v>
      </c>
      <c r="D16" s="42"/>
      <c r="E16" s="43">
        <f t="shared" si="0"/>
        <v>0</v>
      </c>
      <c r="G16" s="25"/>
    </row>
    <row r="17" spans="2:7" ht="30.5" customHeight="1" x14ac:dyDescent="0.15">
      <c r="B17" s="39" t="s">
        <v>32</v>
      </c>
      <c r="C17" s="39">
        <v>2</v>
      </c>
      <c r="D17" s="42"/>
      <c r="E17" s="43">
        <f t="shared" si="0"/>
        <v>0</v>
      </c>
      <c r="G17" s="25"/>
    </row>
    <row r="18" spans="2:7" ht="30.5" customHeight="1" x14ac:dyDescent="0.15">
      <c r="B18" s="39" t="s">
        <v>33</v>
      </c>
      <c r="C18" s="39">
        <v>1</v>
      </c>
      <c r="D18" s="42"/>
      <c r="E18" s="43">
        <f t="shared" si="0"/>
        <v>0</v>
      </c>
      <c r="G18" s="25"/>
    </row>
    <row r="19" spans="2:7" ht="30.5" customHeight="1" x14ac:dyDescent="0.15">
      <c r="B19" s="39" t="s">
        <v>34</v>
      </c>
      <c r="C19" s="39">
        <v>1</v>
      </c>
      <c r="D19" s="42"/>
      <c r="E19" s="43">
        <f t="shared" si="0"/>
        <v>0</v>
      </c>
      <c r="G19" s="25"/>
    </row>
    <row r="20" spans="2:7" ht="30" customHeight="1" x14ac:dyDescent="0.15">
      <c r="B20" s="39" t="s">
        <v>35</v>
      </c>
      <c r="C20" s="39">
        <v>2</v>
      </c>
      <c r="D20" s="42"/>
      <c r="E20" s="43">
        <f t="shared" si="0"/>
        <v>0</v>
      </c>
    </row>
    <row r="21" spans="2:7" ht="30" customHeight="1" x14ac:dyDescent="0.15">
      <c r="B21" s="10" t="s">
        <v>16</v>
      </c>
      <c r="C21" s="10"/>
      <c r="D21" s="11"/>
      <c r="E21" s="26">
        <f>SUM(E8:E20)</f>
        <v>0</v>
      </c>
    </row>
    <row r="22" spans="2:7" ht="30" customHeight="1" x14ac:dyDescent="0.2">
      <c r="B22" s="13" t="s">
        <v>17</v>
      </c>
      <c r="C22" s="14" t="s">
        <v>18</v>
      </c>
      <c r="D22" s="15"/>
      <c r="E22" s="27">
        <f>E21</f>
        <v>0</v>
      </c>
    </row>
    <row r="23" spans="2:7" ht="30" customHeight="1" x14ac:dyDescent="0.15">
      <c r="B23" s="28"/>
      <c r="C23" s="28"/>
      <c r="D23" s="29"/>
      <c r="E23" s="30"/>
    </row>
    <row r="24" spans="2:7" ht="30" customHeight="1" x14ac:dyDescent="0.15">
      <c r="B24" s="31"/>
      <c r="C24" s="32"/>
      <c r="D24" s="29"/>
      <c r="E24" s="30"/>
    </row>
    <row r="25" spans="2:7" ht="30" customHeight="1" x14ac:dyDescent="0.15">
      <c r="B25" s="31"/>
      <c r="C25" s="32"/>
      <c r="D25" s="29"/>
      <c r="E25" s="30"/>
    </row>
    <row r="26" spans="2:7" ht="30" customHeight="1" x14ac:dyDescent="0.15">
      <c r="B26" s="31"/>
      <c r="C26" s="32"/>
      <c r="D26" s="29"/>
      <c r="E26" s="30"/>
    </row>
    <row r="27" spans="2:7" ht="30" customHeight="1" x14ac:dyDescent="0.15">
      <c r="B27" s="1"/>
      <c r="C27" s="1"/>
      <c r="D27" s="1"/>
      <c r="E27" s="1"/>
    </row>
    <row r="28" spans="2:7" ht="30" customHeight="1" x14ac:dyDescent="0.15">
      <c r="B28" s="1"/>
      <c r="C28" s="1"/>
      <c r="D28" s="1"/>
      <c r="E28" s="1"/>
    </row>
    <row r="29" spans="2:7" ht="18" customHeight="1" x14ac:dyDescent="0.15">
      <c r="B29" s="1"/>
      <c r="C29" s="1"/>
      <c r="D29" s="1"/>
      <c r="E29" s="1"/>
    </row>
    <row r="30" spans="2:7" ht="18" customHeight="1" x14ac:dyDescent="0.15">
      <c r="B30" s="33"/>
      <c r="C30" s="33"/>
      <c r="D30" s="33"/>
      <c r="E30" s="33"/>
    </row>
    <row r="31" spans="2:7" ht="19" customHeight="1" x14ac:dyDescent="0.2">
      <c r="B31" s="34"/>
      <c r="C31" s="34"/>
      <c r="D31" s="35"/>
      <c r="G31" s="24"/>
    </row>
    <row r="32" spans="2:7" ht="19" customHeight="1" x14ac:dyDescent="0.15">
      <c r="B32" s="1"/>
      <c r="C32" s="1"/>
      <c r="D32" s="1"/>
      <c r="E32" s="1"/>
      <c r="G32" s="24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mergeCells count="6">
    <mergeCell ref="B32:E32"/>
    <mergeCell ref="B1:E3"/>
    <mergeCell ref="B4:E6"/>
    <mergeCell ref="B27:E27"/>
    <mergeCell ref="B28:E28"/>
    <mergeCell ref="B29:E29"/>
  </mergeCells>
  <printOptions horizontalCentered="1"/>
  <pageMargins left="0.4" right="0.4" top="0.4" bottom="0.4" header="0.511811023622047" footer="0.3"/>
  <pageSetup paperSize="9" fitToHeight="0" orientation="landscape" horizontalDpi="300" verticalDpi="300"/>
  <headerFooter differentFirst="1">
    <oddFooter>&amp;CPage &amp;P of &amp;N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2"/>
  <sheetViews>
    <sheetView showGridLines="0" topLeftCell="A15" zoomScaleNormal="100" workbookViewId="0">
      <selection activeCell="D34" sqref="D34"/>
    </sheetView>
  </sheetViews>
  <sheetFormatPr baseColWidth="10" defaultColWidth="8.5" defaultRowHeight="14" x14ac:dyDescent="0.15"/>
  <cols>
    <col min="1" max="1" width="3.1640625" customWidth="1"/>
    <col min="2" max="2" width="46.5" customWidth="1"/>
    <col min="3" max="3" width="20" customWidth="1"/>
    <col min="4" max="4" width="24.6640625" customWidth="1"/>
    <col min="5" max="5" width="24.1640625" customWidth="1"/>
    <col min="6" max="6" width="2.1640625" customWidth="1"/>
    <col min="7" max="7" width="33" customWidth="1"/>
  </cols>
  <sheetData>
    <row r="1" spans="2:5" ht="23.75" customHeight="1" x14ac:dyDescent="0.15">
      <c r="B1" s="3" t="s">
        <v>19</v>
      </c>
      <c r="C1" s="3"/>
      <c r="D1" s="3"/>
      <c r="E1" s="3"/>
    </row>
    <row r="2" spans="2:5" ht="23.75" customHeight="1" x14ac:dyDescent="0.15">
      <c r="B2" s="3"/>
      <c r="C2" s="3"/>
      <c r="D2" s="3"/>
      <c r="E2" s="3"/>
    </row>
    <row r="3" spans="2:5" ht="23.75" customHeight="1" x14ac:dyDescent="0.15">
      <c r="B3" s="3"/>
      <c r="C3" s="3"/>
      <c r="D3" s="3"/>
      <c r="E3" s="3"/>
    </row>
    <row r="4" spans="2:5" ht="23.75" customHeight="1" x14ac:dyDescent="0.15">
      <c r="B4" s="2" t="s">
        <v>13</v>
      </c>
      <c r="C4" s="2"/>
      <c r="D4" s="2"/>
      <c r="E4" s="2"/>
    </row>
    <row r="5" spans="2:5" ht="23.75" customHeight="1" x14ac:dyDescent="0.15">
      <c r="B5" s="2"/>
      <c r="C5" s="2"/>
      <c r="D5" s="2"/>
      <c r="E5" s="2"/>
    </row>
    <row r="6" spans="2:5" ht="23.75" customHeight="1" x14ac:dyDescent="0.15">
      <c r="B6" s="2"/>
      <c r="C6" s="2"/>
      <c r="D6" s="2"/>
      <c r="E6" s="2"/>
    </row>
    <row r="7" spans="2:5" ht="23.75" customHeight="1" x14ac:dyDescent="0.2">
      <c r="B7" s="22"/>
      <c r="C7" s="22"/>
      <c r="D7" s="23"/>
      <c r="E7" s="23"/>
    </row>
    <row r="8" spans="2:5" ht="16" x14ac:dyDescent="0.2">
      <c r="B8" s="22" t="s">
        <v>20</v>
      </c>
      <c r="C8" s="22" t="s">
        <v>21</v>
      </c>
      <c r="D8" s="23" t="s">
        <v>22</v>
      </c>
      <c r="E8" s="23" t="s">
        <v>23</v>
      </c>
    </row>
    <row r="9" spans="2:5" ht="60.5" customHeight="1" x14ac:dyDescent="0.15">
      <c r="B9" s="44" t="s">
        <v>36</v>
      </c>
      <c r="C9" s="39">
        <v>22</v>
      </c>
      <c r="D9" s="42"/>
      <c r="E9" s="43">
        <f t="shared" ref="E9:E30" si="0">D9*C9</f>
        <v>0</v>
      </c>
    </row>
    <row r="10" spans="2:5" ht="47.75" customHeight="1" x14ac:dyDescent="0.15">
      <c r="B10" s="44" t="s">
        <v>37</v>
      </c>
      <c r="C10" s="39">
        <v>3</v>
      </c>
      <c r="D10" s="42"/>
      <c r="E10" s="43">
        <f t="shared" si="0"/>
        <v>0</v>
      </c>
    </row>
    <row r="11" spans="2:5" ht="56.75" customHeight="1" x14ac:dyDescent="0.15">
      <c r="B11" s="39" t="s">
        <v>38</v>
      </c>
      <c r="C11" s="39">
        <v>1</v>
      </c>
      <c r="D11" s="42"/>
      <c r="E11" s="43">
        <f t="shared" si="0"/>
        <v>0</v>
      </c>
    </row>
    <row r="12" spans="2:5" ht="27.5" customHeight="1" x14ac:dyDescent="0.15">
      <c r="B12" s="44" t="s">
        <v>39</v>
      </c>
      <c r="C12" s="39">
        <v>3</v>
      </c>
      <c r="D12" s="42"/>
      <c r="E12" s="43">
        <f t="shared" si="0"/>
        <v>0</v>
      </c>
    </row>
    <row r="13" spans="2:5" ht="91.75" customHeight="1" x14ac:dyDescent="0.15">
      <c r="B13" s="44" t="s">
        <v>40</v>
      </c>
      <c r="C13" s="39">
        <v>1</v>
      </c>
      <c r="D13" s="42"/>
      <c r="E13" s="43">
        <f t="shared" si="0"/>
        <v>0</v>
      </c>
    </row>
    <row r="14" spans="2:5" ht="27.5" customHeight="1" x14ac:dyDescent="0.15">
      <c r="B14" s="44" t="s">
        <v>41</v>
      </c>
      <c r="C14" s="39">
        <v>1</v>
      </c>
      <c r="D14" s="42"/>
      <c r="E14" s="43">
        <f t="shared" si="0"/>
        <v>0</v>
      </c>
    </row>
    <row r="15" spans="2:5" ht="54.5" customHeight="1" x14ac:dyDescent="0.15">
      <c r="B15" s="44" t="s">
        <v>42</v>
      </c>
      <c r="C15" s="39">
        <v>1</v>
      </c>
      <c r="D15" s="42"/>
      <c r="E15" s="43">
        <f t="shared" si="0"/>
        <v>0</v>
      </c>
    </row>
    <row r="16" spans="2:5" ht="60.5" customHeight="1" x14ac:dyDescent="0.15">
      <c r="B16" s="44" t="s">
        <v>43</v>
      </c>
      <c r="C16" s="39">
        <v>3</v>
      </c>
      <c r="D16" s="42"/>
      <c r="E16" s="43">
        <f t="shared" si="0"/>
        <v>0</v>
      </c>
    </row>
    <row r="17" spans="2:7" ht="61.25" customHeight="1" x14ac:dyDescent="0.15">
      <c r="B17" s="39" t="s">
        <v>44</v>
      </c>
      <c r="C17" s="39">
        <v>3</v>
      </c>
      <c r="D17" s="42"/>
      <c r="E17" s="43">
        <f t="shared" si="0"/>
        <v>0</v>
      </c>
    </row>
    <row r="18" spans="2:7" ht="71.5" customHeight="1" x14ac:dyDescent="0.15">
      <c r="B18" s="39" t="s">
        <v>45</v>
      </c>
      <c r="C18" s="39">
        <v>3</v>
      </c>
      <c r="D18" s="42"/>
      <c r="E18" s="43">
        <f t="shared" si="0"/>
        <v>0</v>
      </c>
    </row>
    <row r="19" spans="2:7" ht="27.5" customHeight="1" x14ac:dyDescent="0.15">
      <c r="B19" s="39" t="s">
        <v>28</v>
      </c>
      <c r="C19" s="39">
        <v>150</v>
      </c>
      <c r="D19" s="42"/>
      <c r="E19" s="43">
        <f t="shared" si="0"/>
        <v>0</v>
      </c>
    </row>
    <row r="20" spans="2:7" ht="27.5" customHeight="1" x14ac:dyDescent="0.15">
      <c r="B20" s="39" t="s">
        <v>46</v>
      </c>
      <c r="C20" s="39">
        <v>75</v>
      </c>
      <c r="D20" s="42"/>
      <c r="E20" s="43">
        <f t="shared" si="0"/>
        <v>0</v>
      </c>
    </row>
    <row r="21" spans="2:7" ht="27.5" customHeight="1" x14ac:dyDescent="0.15">
      <c r="B21" s="44" t="s">
        <v>69</v>
      </c>
      <c r="C21" s="39">
        <v>550</v>
      </c>
      <c r="D21" s="42"/>
      <c r="E21" s="43">
        <f t="shared" si="0"/>
        <v>0</v>
      </c>
    </row>
    <row r="22" spans="2:7" ht="18" customHeight="1" x14ac:dyDescent="0.15">
      <c r="B22" s="39" t="s">
        <v>47</v>
      </c>
      <c r="C22" s="39">
        <v>22</v>
      </c>
      <c r="D22" s="42"/>
      <c r="E22" s="43">
        <f t="shared" si="0"/>
        <v>0</v>
      </c>
      <c r="G22" s="25"/>
    </row>
    <row r="23" spans="2:7" ht="23.25" customHeight="1" x14ac:dyDescent="0.15">
      <c r="B23" s="39" t="s">
        <v>48</v>
      </c>
      <c r="C23" s="39">
        <v>3</v>
      </c>
      <c r="D23" s="42"/>
      <c r="E23" s="43">
        <f t="shared" si="0"/>
        <v>0</v>
      </c>
      <c r="G23" s="25"/>
    </row>
    <row r="24" spans="2:7" ht="23.25" customHeight="1" x14ac:dyDescent="0.15">
      <c r="B24" s="39" t="s">
        <v>49</v>
      </c>
      <c r="C24" s="39">
        <v>1</v>
      </c>
      <c r="D24" s="42"/>
      <c r="E24" s="43">
        <f t="shared" si="0"/>
        <v>0</v>
      </c>
      <c r="G24" s="25"/>
    </row>
    <row r="25" spans="2:7" ht="23.25" customHeight="1" x14ac:dyDescent="0.15">
      <c r="B25" s="39" t="s">
        <v>50</v>
      </c>
      <c r="C25" s="39">
        <v>3</v>
      </c>
      <c r="D25" s="42"/>
      <c r="E25" s="43">
        <f t="shared" si="0"/>
        <v>0</v>
      </c>
      <c r="G25" s="25"/>
    </row>
    <row r="26" spans="2:7" ht="23.25" customHeight="1" x14ac:dyDescent="0.15">
      <c r="B26" s="39" t="s">
        <v>30</v>
      </c>
      <c r="C26" s="39">
        <v>625</v>
      </c>
      <c r="D26" s="42"/>
      <c r="E26" s="43">
        <f t="shared" si="0"/>
        <v>0</v>
      </c>
      <c r="G26" s="25"/>
    </row>
    <row r="27" spans="2:7" ht="23.25" customHeight="1" x14ac:dyDescent="0.15">
      <c r="B27" s="39" t="s">
        <v>31</v>
      </c>
      <c r="C27" s="39">
        <v>150</v>
      </c>
      <c r="D27" s="42"/>
      <c r="E27" s="43">
        <f t="shared" si="0"/>
        <v>0</v>
      </c>
      <c r="G27" s="25"/>
    </row>
    <row r="28" spans="2:7" ht="23.25" customHeight="1" x14ac:dyDescent="0.15">
      <c r="B28" s="39" t="s">
        <v>33</v>
      </c>
      <c r="C28" s="39">
        <v>1</v>
      </c>
      <c r="D28" s="42"/>
      <c r="E28" s="43">
        <f t="shared" si="0"/>
        <v>0</v>
      </c>
      <c r="G28" s="25"/>
    </row>
    <row r="29" spans="2:7" ht="23.25" customHeight="1" x14ac:dyDescent="0.15">
      <c r="B29" s="39" t="s">
        <v>34</v>
      </c>
      <c r="C29" s="39">
        <v>1</v>
      </c>
      <c r="D29" s="42"/>
      <c r="E29" s="43">
        <f t="shared" si="0"/>
        <v>0</v>
      </c>
      <c r="G29" s="25"/>
    </row>
    <row r="30" spans="2:7" ht="23.25" customHeight="1" x14ac:dyDescent="0.15">
      <c r="B30" s="39" t="s">
        <v>35</v>
      </c>
      <c r="C30" s="39">
        <v>6</v>
      </c>
      <c r="D30" s="42"/>
      <c r="E30" s="43">
        <f t="shared" si="0"/>
        <v>0</v>
      </c>
      <c r="G30" s="25"/>
    </row>
    <row r="31" spans="2:7" ht="23.25" customHeight="1" x14ac:dyDescent="0.15">
      <c r="B31" s="10" t="s">
        <v>16</v>
      </c>
      <c r="C31" s="10" t="s">
        <v>51</v>
      </c>
      <c r="D31" s="11"/>
      <c r="E31" s="26">
        <f>SUM(E9:E30)</f>
        <v>0</v>
      </c>
      <c r="G31" s="25"/>
    </row>
    <row r="32" spans="2:7" ht="23.25" customHeight="1" x14ac:dyDescent="0.2">
      <c r="B32" s="13" t="s">
        <v>17</v>
      </c>
      <c r="C32" s="14" t="s">
        <v>18</v>
      </c>
      <c r="D32" s="15"/>
      <c r="E32" s="27">
        <f>E31</f>
        <v>0</v>
      </c>
      <c r="G32" s="25"/>
    </row>
    <row r="33" spans="2:7" ht="23.25" customHeight="1" x14ac:dyDescent="0.15">
      <c r="B33" s="28"/>
      <c r="C33" s="28"/>
      <c r="D33" s="29"/>
      <c r="E33" s="30"/>
      <c r="G33" s="25"/>
    </row>
    <row r="34" spans="2:7" ht="26.25" customHeight="1" x14ac:dyDescent="0.15">
      <c r="B34" s="31"/>
      <c r="C34" s="32"/>
      <c r="D34" s="29"/>
      <c r="E34" s="30"/>
    </row>
    <row r="35" spans="2:7" ht="26.25" customHeight="1" x14ac:dyDescent="0.15">
      <c r="B35" s="31"/>
      <c r="C35" s="32"/>
      <c r="D35" s="29"/>
      <c r="E35" s="30"/>
    </row>
    <row r="36" spans="2:7" ht="26.25" customHeight="1" x14ac:dyDescent="0.15">
      <c r="B36" s="31"/>
      <c r="C36" s="32"/>
      <c r="D36" s="29"/>
      <c r="E36" s="30"/>
    </row>
    <row r="37" spans="2:7" ht="26.25" customHeight="1" x14ac:dyDescent="0.15"/>
    <row r="38" spans="2:7" ht="26.25" customHeight="1" x14ac:dyDescent="0.15"/>
    <row r="39" spans="2:7" ht="26.25" customHeight="1" x14ac:dyDescent="0.15"/>
    <row r="40" spans="2:7" ht="24.75" customHeight="1" x14ac:dyDescent="0.15"/>
    <row r="41" spans="2:7" ht="22.5" customHeight="1" x14ac:dyDescent="0.15"/>
    <row r="42" spans="2:7" ht="25.5" customHeight="1" x14ac:dyDescent="0.15"/>
    <row r="43" spans="2:7" ht="24.75" customHeight="1" x14ac:dyDescent="0.15"/>
    <row r="44" spans="2:7" ht="21.5" customHeight="1" x14ac:dyDescent="0.15"/>
    <row r="45" spans="2:7" ht="24.75" customHeight="1" x14ac:dyDescent="0.15"/>
    <row r="48" spans="2:7" x14ac:dyDescent="0.15">
      <c r="G48" s="24"/>
    </row>
    <row r="49" spans="7:7" x14ac:dyDescent="0.15">
      <c r="G49" s="24"/>
    </row>
    <row r="50" spans="7:7" ht="14.25" customHeight="1" x14ac:dyDescent="0.15"/>
    <row r="51" spans="7:7" ht="14.25" customHeight="1" x14ac:dyDescent="0.15"/>
    <row r="52" spans="7:7" ht="14.25" customHeight="1" x14ac:dyDescent="0.15"/>
  </sheetData>
  <mergeCells count="2">
    <mergeCell ref="B1:E3"/>
    <mergeCell ref="B4:E6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36"/>
  <sheetViews>
    <sheetView showGridLines="0" topLeftCell="A11" zoomScaleNormal="100" workbookViewId="0">
      <selection activeCell="B36" sqref="B36"/>
    </sheetView>
  </sheetViews>
  <sheetFormatPr baseColWidth="10" defaultColWidth="8.5" defaultRowHeight="14" x14ac:dyDescent="0.15"/>
  <cols>
    <col min="1" max="1" width="3.83203125" style="8" customWidth="1"/>
    <col min="2" max="2" width="41.83203125" style="8" customWidth="1"/>
    <col min="3" max="3" width="24.83203125" style="8" customWidth="1"/>
    <col min="4" max="4" width="22.33203125" style="8" customWidth="1"/>
    <col min="5" max="5" width="27.6640625" style="8" customWidth="1"/>
    <col min="6" max="6" width="1.33203125" style="8" customWidth="1"/>
    <col min="7" max="7" width="35.5" style="8" customWidth="1"/>
    <col min="8" max="1024" width="8.5" style="8"/>
  </cols>
  <sheetData>
    <row r="1" spans="2:7" ht="23.75" customHeight="1" x14ac:dyDescent="0.15">
      <c r="B1" s="3" t="s">
        <v>19</v>
      </c>
      <c r="C1" s="3"/>
      <c r="D1" s="3"/>
      <c r="E1" s="3"/>
    </row>
    <row r="2" spans="2:7" ht="23.75" customHeight="1" x14ac:dyDescent="0.15">
      <c r="B2" s="3"/>
      <c r="C2" s="3"/>
      <c r="D2" s="3"/>
      <c r="E2" s="3"/>
    </row>
    <row r="3" spans="2:7" ht="23.75" customHeight="1" x14ac:dyDescent="0.15">
      <c r="B3" s="3"/>
      <c r="C3" s="3"/>
      <c r="D3" s="3"/>
      <c r="E3" s="3"/>
    </row>
    <row r="4" spans="2:7" ht="23.75" customHeight="1" x14ac:dyDescent="0.15">
      <c r="B4" s="2" t="s">
        <v>14</v>
      </c>
      <c r="C4" s="2"/>
      <c r="D4" s="2"/>
      <c r="E4" s="2"/>
    </row>
    <row r="5" spans="2:7" ht="23.75" customHeight="1" x14ac:dyDescent="0.15">
      <c r="B5" s="2"/>
      <c r="C5" s="2"/>
      <c r="D5" s="2"/>
      <c r="E5" s="2"/>
    </row>
    <row r="6" spans="2:7" ht="23.75" customHeight="1" x14ac:dyDescent="0.15">
      <c r="B6" s="2"/>
      <c r="C6" s="2"/>
      <c r="D6" s="2"/>
      <c r="E6" s="2"/>
    </row>
    <row r="7" spans="2:7" x14ac:dyDescent="0.15">
      <c r="B7" s="36"/>
      <c r="C7" s="36"/>
      <c r="D7" s="37"/>
    </row>
    <row r="8" spans="2:7" ht="16" x14ac:dyDescent="0.2">
      <c r="B8" s="22" t="s">
        <v>20</v>
      </c>
      <c r="C8" s="22" t="s">
        <v>21</v>
      </c>
      <c r="D8" s="23" t="s">
        <v>22</v>
      </c>
      <c r="E8" s="23" t="s">
        <v>23</v>
      </c>
    </row>
    <row r="9" spans="2:7" ht="59" customHeight="1" x14ac:dyDescent="0.15">
      <c r="B9" s="44" t="s">
        <v>52</v>
      </c>
      <c r="C9" s="39">
        <v>3</v>
      </c>
      <c r="D9" s="42"/>
      <c r="E9" s="43">
        <f t="shared" ref="E9:E25" si="0">D9*C9</f>
        <v>0</v>
      </c>
      <c r="G9" s="38"/>
    </row>
    <row r="10" spans="2:7" ht="45.5" customHeight="1" x14ac:dyDescent="0.15">
      <c r="B10" s="44" t="s">
        <v>53</v>
      </c>
      <c r="C10" s="39">
        <v>4</v>
      </c>
      <c r="D10" s="42"/>
      <c r="E10" s="43">
        <f t="shared" si="0"/>
        <v>0</v>
      </c>
      <c r="G10" s="38"/>
    </row>
    <row r="11" spans="2:7" ht="45.5" customHeight="1" x14ac:dyDescent="0.15">
      <c r="B11" s="44" t="s">
        <v>54</v>
      </c>
      <c r="C11" s="39">
        <v>3</v>
      </c>
      <c r="D11" s="42"/>
      <c r="E11" s="43">
        <f t="shared" si="0"/>
        <v>0</v>
      </c>
      <c r="G11" s="38"/>
    </row>
    <row r="12" spans="2:7" ht="20.75" customHeight="1" x14ac:dyDescent="0.15">
      <c r="B12" s="44" t="s">
        <v>55</v>
      </c>
      <c r="C12" s="39">
        <v>3</v>
      </c>
      <c r="D12" s="42"/>
      <c r="E12" s="43">
        <f t="shared" si="0"/>
        <v>0</v>
      </c>
      <c r="G12" s="38"/>
    </row>
    <row r="13" spans="2:7" ht="72.25" customHeight="1" x14ac:dyDescent="0.15">
      <c r="B13" s="44" t="s">
        <v>56</v>
      </c>
      <c r="C13" s="39">
        <v>3</v>
      </c>
      <c r="D13" s="42"/>
      <c r="E13" s="43">
        <f t="shared" si="0"/>
        <v>0</v>
      </c>
      <c r="G13" s="38"/>
    </row>
    <row r="14" spans="2:7" ht="20.75" customHeight="1" x14ac:dyDescent="0.15">
      <c r="B14" s="39" t="s">
        <v>28</v>
      </c>
      <c r="C14" s="39">
        <v>20</v>
      </c>
      <c r="D14" s="42"/>
      <c r="E14" s="43">
        <f t="shared" si="0"/>
        <v>0</v>
      </c>
      <c r="G14" s="38"/>
    </row>
    <row r="15" spans="2:7" ht="20.75" customHeight="1" x14ac:dyDescent="0.15">
      <c r="B15" s="39" t="s">
        <v>46</v>
      </c>
      <c r="C15" s="39">
        <v>60</v>
      </c>
      <c r="D15" s="42"/>
      <c r="E15" s="43">
        <f t="shared" si="0"/>
        <v>0</v>
      </c>
      <c r="G15" s="38"/>
    </row>
    <row r="16" spans="2:7" ht="28.5" customHeight="1" x14ac:dyDescent="0.15">
      <c r="B16" s="44" t="s">
        <v>69</v>
      </c>
      <c r="C16" s="39">
        <v>125</v>
      </c>
      <c r="D16" s="42"/>
      <c r="E16" s="43">
        <f t="shared" si="0"/>
        <v>0</v>
      </c>
      <c r="G16" s="38"/>
    </row>
    <row r="17" spans="2:7" ht="23.25" customHeight="1" x14ac:dyDescent="0.15">
      <c r="B17" s="39" t="s">
        <v>30</v>
      </c>
      <c r="C17" s="39">
        <v>125</v>
      </c>
      <c r="D17" s="42"/>
      <c r="E17" s="43">
        <f t="shared" si="0"/>
        <v>0</v>
      </c>
    </row>
    <row r="18" spans="2:7" ht="23.25" customHeight="1" x14ac:dyDescent="0.15">
      <c r="B18" s="39" t="s">
        <v>31</v>
      </c>
      <c r="C18" s="39">
        <v>20</v>
      </c>
      <c r="D18" s="42"/>
      <c r="E18" s="43">
        <f t="shared" si="0"/>
        <v>0</v>
      </c>
    </row>
    <row r="19" spans="2:7" ht="24.75" customHeight="1" x14ac:dyDescent="0.15">
      <c r="B19" s="39" t="s">
        <v>57</v>
      </c>
      <c r="C19" s="39">
        <v>5</v>
      </c>
      <c r="D19" s="42"/>
      <c r="E19" s="43">
        <f t="shared" si="0"/>
        <v>0</v>
      </c>
    </row>
    <row r="20" spans="2:7" ht="24.75" customHeight="1" x14ac:dyDescent="0.15">
      <c r="B20" s="39" t="s">
        <v>58</v>
      </c>
      <c r="C20" s="39">
        <v>3</v>
      </c>
      <c r="D20" s="42"/>
      <c r="E20" s="43">
        <f t="shared" si="0"/>
        <v>0</v>
      </c>
    </row>
    <row r="21" spans="2:7" ht="24.75" customHeight="1" x14ac:dyDescent="0.15">
      <c r="B21" s="39" t="s">
        <v>59</v>
      </c>
      <c r="C21" s="39">
        <v>1</v>
      </c>
      <c r="D21" s="42"/>
      <c r="E21" s="43">
        <f t="shared" si="0"/>
        <v>0</v>
      </c>
    </row>
    <row r="22" spans="2:7" ht="24.75" customHeight="1" x14ac:dyDescent="0.15">
      <c r="B22" s="39" t="s">
        <v>60</v>
      </c>
      <c r="C22" s="39">
        <v>4</v>
      </c>
      <c r="D22" s="42"/>
      <c r="E22" s="43">
        <f t="shared" si="0"/>
        <v>0</v>
      </c>
    </row>
    <row r="23" spans="2:7" ht="24.75" customHeight="1" x14ac:dyDescent="0.15">
      <c r="B23" s="39" t="s">
        <v>61</v>
      </c>
      <c r="C23" s="39">
        <v>1</v>
      </c>
      <c r="D23" s="42"/>
      <c r="E23" s="43">
        <f t="shared" si="0"/>
        <v>0</v>
      </c>
    </row>
    <row r="24" spans="2:7" ht="27" customHeight="1" x14ac:dyDescent="0.15">
      <c r="B24" s="39" t="s">
        <v>34</v>
      </c>
      <c r="C24" s="39">
        <v>1</v>
      </c>
      <c r="D24" s="42"/>
      <c r="E24" s="43">
        <f t="shared" si="0"/>
        <v>0</v>
      </c>
    </row>
    <row r="25" spans="2:7" ht="28.5" customHeight="1" x14ac:dyDescent="0.15">
      <c r="B25" s="39" t="s">
        <v>35</v>
      </c>
      <c r="C25" s="39">
        <v>2</v>
      </c>
      <c r="D25" s="42"/>
      <c r="E25" s="43">
        <f t="shared" si="0"/>
        <v>0</v>
      </c>
    </row>
    <row r="26" spans="2:7" ht="23.25" customHeight="1" x14ac:dyDescent="0.15">
      <c r="B26" s="10" t="s">
        <v>16</v>
      </c>
      <c r="C26" s="10"/>
      <c r="D26" s="11"/>
      <c r="E26" s="26">
        <f>SUM(E9:E25)</f>
        <v>0</v>
      </c>
    </row>
    <row r="27" spans="2:7" ht="23" customHeight="1" x14ac:dyDescent="0.2">
      <c r="B27" s="13" t="s">
        <v>17</v>
      </c>
      <c r="C27" s="14" t="s">
        <v>18</v>
      </c>
      <c r="D27" s="15"/>
      <c r="E27" s="27">
        <f>E26</f>
        <v>0</v>
      </c>
    </row>
    <row r="28" spans="2:7" x14ac:dyDescent="0.15">
      <c r="B28" s="17"/>
      <c r="C28" s="17"/>
      <c r="D28" s="11"/>
      <c r="E28" s="12"/>
    </row>
    <row r="29" spans="2:7" x14ac:dyDescent="0.15">
      <c r="B29" s="18"/>
      <c r="C29" s="19"/>
      <c r="D29" s="11"/>
      <c r="E29" s="12"/>
    </row>
    <row r="30" spans="2:7" x14ac:dyDescent="0.15">
      <c r="B30" s="18" t="s">
        <v>62</v>
      </c>
      <c r="C30" s="19"/>
      <c r="D30" s="11"/>
      <c r="E30" s="12"/>
      <c r="G30" s="9"/>
    </row>
    <row r="31" spans="2:7" x14ac:dyDescent="0.15">
      <c r="B31" s="18"/>
      <c r="C31" s="19"/>
      <c r="D31" s="11"/>
      <c r="E31" s="12"/>
      <c r="G31" s="9"/>
    </row>
    <row r="33" spans="2:5" ht="13.75" customHeight="1" x14ac:dyDescent="0.15"/>
    <row r="34" spans="2:5" ht="13.75" customHeight="1" x14ac:dyDescent="0.15"/>
    <row r="35" spans="2:5" x14ac:dyDescent="0.15">
      <c r="B35" s="21"/>
      <c r="C35" s="21"/>
      <c r="D35" s="21"/>
      <c r="E35" s="21"/>
    </row>
    <row r="36" spans="2:5" ht="16" x14ac:dyDescent="0.2">
      <c r="C36" s="22"/>
      <c r="D36" s="23"/>
      <c r="E36" s="9"/>
    </row>
  </sheetData>
  <mergeCells count="2">
    <mergeCell ref="B1:E3"/>
    <mergeCell ref="B4:E6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29"/>
  <sheetViews>
    <sheetView showGridLines="0" topLeftCell="A3" zoomScaleNormal="100" workbookViewId="0">
      <selection activeCell="B25" sqref="B25"/>
    </sheetView>
  </sheetViews>
  <sheetFormatPr baseColWidth="10" defaultColWidth="8.5" defaultRowHeight="14" x14ac:dyDescent="0.15"/>
  <cols>
    <col min="1" max="1" width="3.83203125" style="8" customWidth="1"/>
    <col min="2" max="2" width="41.83203125" style="8" customWidth="1"/>
    <col min="3" max="3" width="24.83203125" style="8" customWidth="1"/>
    <col min="4" max="4" width="22.33203125" style="8" customWidth="1"/>
    <col min="5" max="5" width="27.6640625" style="8" customWidth="1"/>
    <col min="6" max="6" width="1.33203125" style="8" customWidth="1"/>
    <col min="7" max="7" width="35.5" style="8" customWidth="1"/>
    <col min="8" max="1024" width="8.5" style="8"/>
  </cols>
  <sheetData>
    <row r="1" spans="2:7" ht="23.75" customHeight="1" x14ac:dyDescent="0.15">
      <c r="B1" s="3" t="s">
        <v>19</v>
      </c>
      <c r="C1" s="3"/>
      <c r="D1" s="3"/>
      <c r="E1" s="3"/>
    </row>
    <row r="2" spans="2:7" ht="23.75" customHeight="1" x14ac:dyDescent="0.15">
      <c r="B2" s="3"/>
      <c r="C2" s="3"/>
      <c r="D2" s="3"/>
      <c r="E2" s="3"/>
    </row>
    <row r="3" spans="2:7" ht="23.75" customHeight="1" x14ac:dyDescent="0.15">
      <c r="B3" s="3"/>
      <c r="C3" s="3"/>
      <c r="D3" s="3"/>
      <c r="E3" s="3"/>
    </row>
    <row r="4" spans="2:7" ht="23.75" customHeight="1" x14ac:dyDescent="0.15">
      <c r="B4" s="2" t="s">
        <v>14</v>
      </c>
      <c r="C4" s="2"/>
      <c r="D4" s="2"/>
      <c r="E4" s="2"/>
    </row>
    <row r="5" spans="2:7" ht="23.75" customHeight="1" x14ac:dyDescent="0.15">
      <c r="B5" s="2"/>
      <c r="C5" s="2"/>
      <c r="D5" s="2"/>
      <c r="E5" s="2"/>
    </row>
    <row r="6" spans="2:7" ht="23.75" customHeight="1" x14ac:dyDescent="0.15">
      <c r="B6" s="2"/>
      <c r="C6" s="2"/>
      <c r="D6" s="2"/>
      <c r="E6" s="2"/>
    </row>
    <row r="7" spans="2:7" x14ac:dyDescent="0.15">
      <c r="B7" s="36"/>
      <c r="C7" s="36"/>
      <c r="D7" s="37"/>
    </row>
    <row r="8" spans="2:7" ht="16" x14ac:dyDescent="0.2">
      <c r="B8" s="22" t="s">
        <v>20</v>
      </c>
      <c r="C8" s="22" t="s">
        <v>21</v>
      </c>
      <c r="D8" s="23" t="s">
        <v>22</v>
      </c>
      <c r="E8" s="23" t="s">
        <v>23</v>
      </c>
    </row>
    <row r="9" spans="2:7" ht="33.5" customHeight="1" x14ac:dyDescent="0.15">
      <c r="B9" s="39" t="s">
        <v>63</v>
      </c>
      <c r="C9" s="39">
        <v>1</v>
      </c>
      <c r="D9" s="42"/>
      <c r="E9" s="43">
        <f t="shared" ref="E9:E18" si="0">D9*C9</f>
        <v>0</v>
      </c>
      <c r="G9" s="38"/>
    </row>
    <row r="10" spans="2:7" ht="20.75" customHeight="1" x14ac:dyDescent="0.15">
      <c r="B10" s="39" t="s">
        <v>64</v>
      </c>
      <c r="C10" s="39">
        <v>1</v>
      </c>
      <c r="D10" s="42"/>
      <c r="E10" s="43">
        <f t="shared" si="0"/>
        <v>0</v>
      </c>
      <c r="G10" s="38"/>
    </row>
    <row r="11" spans="2:7" ht="20.75" customHeight="1" x14ac:dyDescent="0.15">
      <c r="B11" s="39" t="s">
        <v>65</v>
      </c>
      <c r="C11" s="39">
        <v>1</v>
      </c>
      <c r="D11" s="42"/>
      <c r="E11" s="43">
        <f t="shared" si="0"/>
        <v>0</v>
      </c>
      <c r="G11" s="38"/>
    </row>
    <row r="12" spans="2:7" ht="28.5" customHeight="1" x14ac:dyDescent="0.15">
      <c r="B12" s="44" t="s">
        <v>69</v>
      </c>
      <c r="C12" s="39">
        <v>200</v>
      </c>
      <c r="D12" s="42"/>
      <c r="E12" s="43">
        <f t="shared" si="0"/>
        <v>0</v>
      </c>
      <c r="G12" s="38"/>
    </row>
    <row r="13" spans="2:7" ht="23.25" customHeight="1" x14ac:dyDescent="0.15">
      <c r="B13" s="39" t="s">
        <v>30</v>
      </c>
      <c r="C13" s="39">
        <v>200</v>
      </c>
      <c r="D13" s="42"/>
      <c r="E13" s="43">
        <f t="shared" si="0"/>
        <v>0</v>
      </c>
    </row>
    <row r="14" spans="2:7" ht="24.75" customHeight="1" x14ac:dyDescent="0.15">
      <c r="B14" s="39" t="s">
        <v>66</v>
      </c>
      <c r="C14" s="39">
        <v>1</v>
      </c>
      <c r="D14" s="42"/>
      <c r="E14" s="43">
        <f t="shared" si="0"/>
        <v>0</v>
      </c>
    </row>
    <row r="15" spans="2:7" ht="24.75" customHeight="1" x14ac:dyDescent="0.15">
      <c r="B15" s="39" t="s">
        <v>67</v>
      </c>
      <c r="C15" s="39">
        <v>1</v>
      </c>
      <c r="D15" s="42"/>
      <c r="E15" s="43">
        <f t="shared" si="0"/>
        <v>0</v>
      </c>
    </row>
    <row r="16" spans="2:7" ht="24.75" customHeight="1" x14ac:dyDescent="0.15">
      <c r="B16" s="39" t="s">
        <v>68</v>
      </c>
      <c r="C16" s="39">
        <v>1</v>
      </c>
      <c r="D16" s="42"/>
      <c r="E16" s="43">
        <f t="shared" si="0"/>
        <v>0</v>
      </c>
    </row>
    <row r="17" spans="2:7" ht="27" customHeight="1" x14ac:dyDescent="0.15">
      <c r="B17" s="39" t="s">
        <v>34</v>
      </c>
      <c r="C17" s="39">
        <v>1</v>
      </c>
      <c r="D17" s="42"/>
      <c r="E17" s="43">
        <f t="shared" si="0"/>
        <v>0</v>
      </c>
    </row>
    <row r="18" spans="2:7" ht="28.5" customHeight="1" x14ac:dyDescent="0.15">
      <c r="B18" s="39" t="s">
        <v>35</v>
      </c>
      <c r="C18" s="39">
        <v>1</v>
      </c>
      <c r="D18" s="42"/>
      <c r="E18" s="43">
        <f t="shared" si="0"/>
        <v>0</v>
      </c>
    </row>
    <row r="19" spans="2:7" ht="23.25" customHeight="1" x14ac:dyDescent="0.15">
      <c r="B19" s="10" t="s">
        <v>16</v>
      </c>
      <c r="C19" s="10"/>
      <c r="D19" s="11"/>
      <c r="E19" s="26">
        <f>SUM(E9:E18)</f>
        <v>0</v>
      </c>
    </row>
    <row r="20" spans="2:7" ht="23" customHeight="1" x14ac:dyDescent="0.2">
      <c r="B20" s="13" t="s">
        <v>17</v>
      </c>
      <c r="C20" s="14" t="s">
        <v>18</v>
      </c>
      <c r="D20" s="15"/>
      <c r="E20" s="27">
        <f>E19</f>
        <v>0</v>
      </c>
    </row>
    <row r="21" spans="2:7" x14ac:dyDescent="0.15">
      <c r="B21" s="17"/>
      <c r="C21" s="17"/>
      <c r="D21" s="11"/>
      <c r="E21" s="12"/>
    </row>
    <row r="22" spans="2:7" x14ac:dyDescent="0.15">
      <c r="B22" s="18"/>
      <c r="C22" s="19"/>
      <c r="D22" s="11"/>
      <c r="E22" s="12"/>
    </row>
    <row r="23" spans="2:7" x14ac:dyDescent="0.15">
      <c r="B23" s="18" t="s">
        <v>62</v>
      </c>
      <c r="C23" s="19"/>
      <c r="D23" s="11"/>
      <c r="E23" s="12"/>
      <c r="G23" s="9"/>
    </row>
    <row r="24" spans="2:7" x14ac:dyDescent="0.15">
      <c r="B24" s="18"/>
      <c r="C24" s="19"/>
      <c r="D24" s="11"/>
      <c r="E24" s="12"/>
      <c r="G24" s="9"/>
    </row>
    <row r="26" spans="2:7" ht="13.75" customHeight="1" x14ac:dyDescent="0.15"/>
    <row r="27" spans="2:7" ht="13.75" customHeight="1" x14ac:dyDescent="0.15"/>
    <row r="28" spans="2:7" x14ac:dyDescent="0.15">
      <c r="B28" s="21"/>
      <c r="C28" s="21"/>
      <c r="D28" s="21"/>
      <c r="E28" s="21"/>
    </row>
    <row r="29" spans="2:7" ht="16" x14ac:dyDescent="0.2">
      <c r="C29" s="22"/>
      <c r="D29" s="23"/>
      <c r="E29" s="9"/>
    </row>
  </sheetData>
  <mergeCells count="2">
    <mergeCell ref="B1:E3"/>
    <mergeCell ref="B4:E6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Kompletní CN</vt:lpstr>
      <vt:lpstr>CCTV</vt:lpstr>
      <vt:lpstr>EZS</vt:lpstr>
      <vt:lpstr>EKV</vt:lpstr>
      <vt:lpstr>DT</vt:lpstr>
      <vt:lpstr>CCTV!Názvy_tisku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Libor Žárský</dc:creator>
  <dc:description/>
  <cp:lastModifiedBy>Libor Žárský</cp:lastModifiedBy>
  <cp:revision>16</cp:revision>
  <cp:lastPrinted>2020-04-03T17:56:54Z</cp:lastPrinted>
  <dcterms:created xsi:type="dcterms:W3CDTF">2017-02-03T09:12:23Z</dcterms:created>
  <dcterms:modified xsi:type="dcterms:W3CDTF">2025-06-03T07:26:40Z</dcterms:modified>
  <dc:language>cs-CZ</dc:language>
</cp:coreProperties>
</file>