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300" windowWidth="19440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D5" authorId="0">
      <text>
        <r>
          <rPr>
            <b/>
            <sz val="9"/>
            <rFont val="Tahoma"/>
            <family val="2"/>
          </rPr>
          <t>doplnit cenu</t>
        </r>
      </text>
    </comment>
    <comment ref="D6" authorId="0">
      <text>
        <r>
          <rPr>
            <b/>
            <sz val="9"/>
            <rFont val="Tahoma"/>
            <family val="2"/>
          </rPr>
          <t>doplnit cenu</t>
        </r>
      </text>
    </comment>
    <comment ref="D7" authorId="0">
      <text>
        <r>
          <rPr>
            <b/>
            <sz val="9"/>
            <rFont val="Tahoma"/>
            <family val="2"/>
          </rPr>
          <t>doplnit cenu</t>
        </r>
      </text>
    </comment>
    <comment ref="D8" authorId="0">
      <text>
        <r>
          <rPr>
            <b/>
            <sz val="9"/>
            <rFont val="Tahoma"/>
            <family val="2"/>
          </rPr>
          <t>doplnit cenu</t>
        </r>
      </text>
    </comment>
    <comment ref="D9" authorId="0">
      <text>
        <r>
          <rPr>
            <b/>
            <sz val="9"/>
            <rFont val="Tahoma"/>
            <family val="2"/>
          </rPr>
          <t>doplnit cenu</t>
        </r>
      </text>
    </comment>
    <comment ref="D10" authorId="0">
      <text>
        <r>
          <rPr>
            <b/>
            <sz val="9"/>
            <rFont val="Tahoma"/>
            <family val="2"/>
          </rPr>
          <t>doplnit cenu</t>
        </r>
      </text>
    </comment>
    <comment ref="D11" authorId="0">
      <text>
        <r>
          <rPr>
            <b/>
            <sz val="9"/>
            <rFont val="Tahoma"/>
            <family val="2"/>
          </rPr>
          <t>doplnit cenu</t>
        </r>
      </text>
    </comment>
    <comment ref="D12" authorId="0">
      <text>
        <r>
          <rPr>
            <b/>
            <sz val="9"/>
            <rFont val="Tahoma"/>
            <family val="2"/>
          </rPr>
          <t>doplnit cenu</t>
        </r>
      </text>
    </comment>
    <comment ref="D13" authorId="0">
      <text>
        <r>
          <rPr>
            <b/>
            <sz val="9"/>
            <rFont val="Tahoma"/>
            <family val="2"/>
          </rPr>
          <t>doplnit cenu</t>
        </r>
      </text>
    </comment>
    <comment ref="D14" authorId="0">
      <text>
        <r>
          <rPr>
            <b/>
            <sz val="9"/>
            <rFont val="Tahoma"/>
            <family val="2"/>
          </rPr>
          <t>doplnit cenu</t>
        </r>
      </text>
    </comment>
    <comment ref="D15" authorId="0">
      <text>
        <r>
          <rPr>
            <b/>
            <sz val="9"/>
            <rFont val="Tahoma"/>
            <family val="2"/>
          </rPr>
          <t>doplnit cenu</t>
        </r>
      </text>
    </comment>
    <comment ref="D16" authorId="0">
      <text>
        <r>
          <rPr>
            <b/>
            <sz val="9"/>
            <rFont val="Tahoma"/>
            <family val="2"/>
          </rPr>
          <t>doplnit cenu</t>
        </r>
      </text>
    </comment>
    <comment ref="D20" authorId="0">
      <text>
        <r>
          <rPr>
            <b/>
            <sz val="9"/>
            <rFont val="Tahoma"/>
            <family val="2"/>
          </rPr>
          <t>doplnit cenu</t>
        </r>
      </text>
    </comment>
    <comment ref="D21" authorId="0">
      <text>
        <r>
          <rPr>
            <b/>
            <sz val="9"/>
            <rFont val="Tahoma"/>
            <family val="2"/>
          </rPr>
          <t>doplnit cenu</t>
        </r>
      </text>
    </comment>
    <comment ref="D22" authorId="0">
      <text>
        <r>
          <rPr>
            <b/>
            <sz val="9"/>
            <rFont val="Tahoma"/>
            <family val="2"/>
          </rPr>
          <t>doplnit cenu</t>
        </r>
      </text>
    </comment>
    <comment ref="D23" authorId="0">
      <text>
        <r>
          <rPr>
            <b/>
            <sz val="9"/>
            <rFont val="Tahoma"/>
            <family val="2"/>
          </rPr>
          <t>doplnit cenu</t>
        </r>
      </text>
    </comment>
    <comment ref="D24" authorId="0">
      <text>
        <r>
          <rPr>
            <b/>
            <sz val="9"/>
            <rFont val="Tahoma"/>
            <family val="2"/>
          </rPr>
          <t>doplnit cenu</t>
        </r>
      </text>
    </comment>
    <comment ref="D25" authorId="0">
      <text>
        <r>
          <rPr>
            <b/>
            <sz val="9"/>
            <rFont val="Tahoma"/>
            <family val="2"/>
          </rPr>
          <t>doplnit cenu</t>
        </r>
      </text>
    </comment>
    <comment ref="D26" authorId="0">
      <text>
        <r>
          <rPr>
            <b/>
            <sz val="9"/>
            <rFont val="Tahoma"/>
            <family val="2"/>
          </rPr>
          <t>doplnit cenu</t>
        </r>
      </text>
    </comment>
    <comment ref="D27" authorId="0">
      <text>
        <r>
          <rPr>
            <b/>
            <sz val="9"/>
            <rFont val="Tahoma"/>
            <family val="2"/>
          </rPr>
          <t>doplnit cenu</t>
        </r>
      </text>
    </comment>
    <comment ref="D29" authorId="0">
      <text>
        <r>
          <rPr>
            <b/>
            <sz val="9"/>
            <rFont val="Tahoma"/>
            <family val="2"/>
          </rPr>
          <t>doplnit cenu</t>
        </r>
      </text>
    </comment>
    <comment ref="F30" authorId="0">
      <text>
        <r>
          <rPr>
            <b/>
            <sz val="9"/>
            <rFont val="Tahoma"/>
            <family val="2"/>
          </rPr>
          <t>tuto výslednou cenu přenést do krycího listu jako cenu hodnocenou</t>
        </r>
      </text>
    </comment>
  </commentList>
</comments>
</file>

<file path=xl/sharedStrings.xml><?xml version="1.0" encoding="utf-8"?>
<sst xmlns="http://schemas.openxmlformats.org/spreadsheetml/2006/main" count="55" uniqueCount="52">
  <si>
    <t>Položky zakázky, které se neředí:</t>
  </si>
  <si>
    <t>Položka zakázky</t>
  </si>
  <si>
    <t xml:space="preserve">Popis </t>
  </si>
  <si>
    <t>dezinfekce rukou:</t>
  </si>
  <si>
    <t>dezinfekce kůže, sliznice:</t>
  </si>
  <si>
    <t>dezinfekce ploch, povrchů ,okenních parapetů,postelí,lehátek,nádob na odpad,nábytek aj.:</t>
  </si>
  <si>
    <t>dezinfekce výlevek</t>
  </si>
  <si>
    <t>epidemiologicky závažná situace</t>
  </si>
  <si>
    <t>dezinfekční prostředek v  tabletách určený k dezinfekci výlevek, povrchů, pracovních ploch a sanitárních zařízení, spektrum účinnosti: baktericidní,MRSA,TBC,fungicidní, mykobaktericidní, balení dóza cca 200 tbl</t>
  </si>
  <si>
    <t>práškový širokospektrální dezinfekční přípravek na bázi oxidu chloričitého, určený k dezinfekci všech omyvatelných ploch a povrchů, vysoká dezinfekční účinnost pro celé spektrum patogenních mikroorganizmů, spektrum účinnosti: virucidní,fungicidní,makobaatricidní,tuberkulocidní, sporocidní,MRSA, balení cca 75 g sáček (cca 60ks v balení)</t>
  </si>
  <si>
    <t>Položky zakázky, které se ředí:</t>
  </si>
  <si>
    <t>dezinfekce nástrojů,pomůcek z kovu,skla,gumy,plastů</t>
  </si>
  <si>
    <t>antireziduální mytí</t>
  </si>
  <si>
    <t>Popis</t>
  </si>
  <si>
    <t>dezinfekce nádobí</t>
  </si>
  <si>
    <t>dezinfekční alkoholový přípravek ve formě gelu určený k hygienické dezinfekci rukou, rychlá a dlouhotrvající účinnost, spektrum účinnosti: baktericidní (včetně TBC),MRSA, virucidní, fungicidní, balení cca 500 ml láhev s pumpičkou</t>
  </si>
  <si>
    <t>dezinfekční alkoholový přípravek ve formě gelu určený k hygienické dezinfekci rukou, rychlá a dlouhotrvající účinnost, spektrum účinnosti: baktericidní (včetně TBC),MRSA, virucidní, fungicidní, balení cca 5 kg kanystr</t>
  </si>
  <si>
    <t>ochranný a regenerační krém určený ke každodennímu ošetření pokožky rukou, balení cca 100 ml</t>
  </si>
  <si>
    <t>spotřeba litrů/kg za 1 rok</t>
  </si>
  <si>
    <t>alkoholový dezinfekční prostředek určený k hygienické dezinfekci rukou pokožky před odběry krve, punkcemi, spektrum účinnosti: MRSA,virucidní tuberkulocidní,baktericidní, balení cca 1 l láhev</t>
  </si>
  <si>
    <t>tekuté mýdlo s antimikrobiálním účinkem pro hygienické mytí rukou, nedráždivé, lehce parfémované, obsahující přísady zabraňující vysušování pokožky, balení cca 5 kg kanystr</t>
  </si>
  <si>
    <t>kožní roztok k profylaktickému a léčebnému použití na sliznici dutiny ústní, rány, antiseptické oplachy, aj. účinný proti grampozitivním a gramnegativním bakteriím (především proti stafylokokům, streptokokům, korynebakteriím, enterokokům, Proteus mirabilis, Escherichia coli), plísním (vč.Candida albicans), některým virům (virus působící opar, HIV) a prvokům, balení cca 500 ml láhev</t>
  </si>
  <si>
    <t xml:space="preserve">tekutý dezinfekční přípravek na bázi kombinovaného účinku alkoholu a KAS určený k dezinfekci všech omyvatelných ploch a povrchů postřikem, vysoká dezinfekční účinnost pro celé spektrum patogenních organizmů,spektrum účinnosti: MRSA,baktericidní,virucidní TBC,fungicidní,mykobaktericidní, balení cca 500 ml láhev s rozstřikovačem </t>
  </si>
  <si>
    <t>alkoholový dezinfekční prostředek určený k hygienické dezinfekci rukou pokožky před odběry krve, punkcemi, spektrum účinnosti: MRSA,virucidní tuberkulocidní,baktericidní, balení cca 500 ml láhev</t>
  </si>
  <si>
    <t>tekutý dezinfekční přípravek na bázi kombinovaného účinku alkoholu a KAS určený k dezinfekci všech omyvatelných ploch a povrchů postřikem, vysoká dezinfekční účinnost pro celé spektrum patogenních organizmů, spektrum účinnosti: MRSA,baktericidní,virucidní TBC,fungicidní,mykobaktericidní, balení cca 5 kg kanystr</t>
  </si>
  <si>
    <t>koncentrovaný kapalný dezinfekční přípravek určený pro jednorázovu dezinfekci a mytí nástrojů a povrchů zdravotnických prostředků, nízká koncentrace pracovních roztoků od 1%, dobrá snášenlivost, s expozicí od 15 minut, spektrum účinnosti: baktericidní, fungicidní, TBC,MRSA,mykobaktericidní, balení cca 1 l láhev s dávkovačem</t>
  </si>
  <si>
    <t xml:space="preserve">koncentrovaný kapalný dezinfekční přípravek na bázi kombinovaného účinku KAS, aminu a biguanidu, bez barviv, pro jednorázovou dezinfekci ploch a povrchů, účinný od 0,25% koncentrace, s expozičním časem 30 minut, spektrum účinnosti: baktericidní,MRSA,virucidní,fungicidní,mykobaktericidní, TBC, balení cca 5 kg kanystr </t>
  </si>
  <si>
    <t>koncentrovaný kapalný dezinfekční přípravek na bázi aktivního chlóru, bez barviv, určen pro jednorázovou dezinfekci ploch a povrchů, vhodný i k dezinfekci prádla, nádobí, dlaždic, s expozicí 60 minut, spektrum účinnosti: baktericidní,virucidní,fungicidní,tubekulocidní,sporocidní, MRSA, balení cca 1 l láhev, doba expirace min. 12 měsíců</t>
  </si>
  <si>
    <t>koncentrovaný kapalný dezinfekční přípravek na bázi aktivního chlóru, bez barviv, určen pro jednorázovou dezinfekci ploch a povrchů, vhodný i k dezinfekci prádla, nádobí, dlaždic, spektrum účinnosti: baktericidní,virucidní,fungicidní,tubekulocidní,sporocidní, MRSA, balení cca 5 kg kanystr, doba expirace min. 12 měsíců</t>
  </si>
  <si>
    <t>koncentrovaný kapalný dezinfekční přípravek na bázi kombinovaného účinku KAS, aminu a biguanidu, bez barviv, pro jednorázovou dezinfekci ploch a povrchů, účinný od 0,25% koncentrace, s expozičním časem 30 minut, spektrum účinnosti: baktericidní,MRSA,virucidní,fungicidní,mykobaktericidní, TBC, balení cca 1l láhev s dávkovačem</t>
  </si>
  <si>
    <t>dezinfekční a čistící prostředek, univerzální čistič, schválený pro používání v potravinářství, vhodný k odstranění mastnoty na nádobí, bezfosfátový, neutrální Ph, ředění cca 3ml/1l, balení cca 5l kanystr</t>
  </si>
  <si>
    <t>koncentrovaný kapalný přípravek pro antireziduální mytí podlah (tzn. odstraňuje zaschlé mikrovrstvy dezinfekce), velmi dobře čistí a odmašťuje, rozpustný i ve vlažné vodě, vhodný pro ruční mytí, balení cca 5 kg kanystr</t>
  </si>
  <si>
    <t>tekutý dezinfekční přípravek s mycími účinky na bázi KAS a AMIN, bez barviv a parfémů, vhodný pro potravinářství , ředění od 0,25%, spektrum účinnosti: baktericidní,TBC,fungicidní, balení cca 1l láhev s dávkovačem</t>
  </si>
  <si>
    <t>14000 tablet</t>
  </si>
  <si>
    <t>CELKEM bez DPH</t>
  </si>
  <si>
    <t>TABULKA TYPOVÝCH POLOŽEK</t>
  </si>
  <si>
    <t>2) Součástí dezinfekčních prostředků budou i bezpečnostní listy prostředků.</t>
  </si>
  <si>
    <t>Další podmínky dodávky:</t>
  </si>
  <si>
    <t>1) Dodavatel dezinfekčních prostředků 1x ročně vypracuje dezinfekční řád a proškolí zaměstnance SSMT na používání daných dezinfekčních prostředků. Oblast použítí - ruce, kůže, sliznice, nástroje, plochy, povrchy, výlevky apod.. Dezinfekční řád bude sestaven tak, aby byl v souladu s požadavky krajské hygienické stanice MSK.</t>
  </si>
  <si>
    <t>tekuté mýdlo s dezinfekčním účinkem s obsahem KAS při mytí rukou, celého těla i vlasů,určené k ošetření MRSA pozitivních pacientů, spektrum účinnosti: baktericidní, MRSA,virucidní,fungicidní, balení cca 500 ml láhev  s pumpičkou</t>
  </si>
  <si>
    <t>předpokládaný objem litrů/kg odběru za 2 roky</t>
  </si>
  <si>
    <t>cena za 1 litr pracovního roztoku bez DPH</t>
  </si>
  <si>
    <t>3) Dilčí dodávky budou realizovány 12x ročně.</t>
  </si>
  <si>
    <t>cena za 1 litr/kg v Kč bez DPH</t>
  </si>
  <si>
    <t>cena za celkový objem litrů/kg v za 2 roky v Kč bez DPH</t>
  </si>
  <si>
    <r>
      <rPr>
        <b/>
        <sz val="10"/>
        <color theme="1"/>
        <rFont val="Calibri"/>
        <family val="2"/>
        <scheme val="minor"/>
      </rPr>
      <t>příloha č. 2 ZD</t>
    </r>
    <r>
      <rPr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>(Příloha č. 1 smlouvy)</t>
    </r>
  </si>
  <si>
    <t>SUMA CELKEM bez DPH               (tuto výslednou cenu uveďte do krycího listu jako cenu hodnocenou)</t>
  </si>
  <si>
    <t>zpracování dezinfekčního řádu a proškolení vybraných zaměstnanců</t>
  </si>
  <si>
    <t>Žlutě zvýrazněné buňky vyplňte!</t>
  </si>
  <si>
    <r>
      <rPr>
        <sz val="9"/>
        <color theme="1"/>
        <rFont val="Calibri"/>
        <family val="2"/>
        <scheme val="minor"/>
      </rPr>
      <t>spotřeba</t>
    </r>
    <r>
      <rPr>
        <b/>
        <sz val="9"/>
        <color theme="1"/>
        <rFont val="Calibri"/>
        <family val="2"/>
        <scheme val="minor"/>
      </rPr>
      <t xml:space="preserve"> pracovního roztoku </t>
    </r>
    <r>
      <rPr>
        <sz val="9"/>
        <color theme="1"/>
        <rFont val="Calibri"/>
        <family val="2"/>
        <scheme val="minor"/>
      </rPr>
      <t>v litrech za 1 rok</t>
    </r>
  </si>
  <si>
    <r>
      <rPr>
        <sz val="9"/>
        <color theme="1"/>
        <rFont val="Calibri"/>
        <family val="2"/>
        <scheme val="minor"/>
      </rPr>
      <t>předpokládaný objem</t>
    </r>
    <r>
      <rPr>
        <b/>
        <sz val="9"/>
        <color theme="1"/>
        <rFont val="Calibri"/>
        <family val="2"/>
        <scheme val="minor"/>
      </rPr>
      <t xml:space="preserve"> pracovního roztoku </t>
    </r>
    <r>
      <rPr>
        <sz val="9"/>
        <color theme="1"/>
        <rFont val="Calibri"/>
        <family val="2"/>
        <scheme val="minor"/>
      </rPr>
      <t>v litrech za 2 roky</t>
    </r>
  </si>
  <si>
    <r>
      <rPr>
        <sz val="9"/>
        <color theme="1"/>
        <rFont val="Calibri"/>
        <family val="2"/>
        <scheme val="minor"/>
      </rPr>
      <t>cena za celkový objem litrů</t>
    </r>
    <r>
      <rPr>
        <b/>
        <sz val="9"/>
        <color theme="1"/>
        <rFont val="Calibri"/>
        <family val="2"/>
        <scheme val="minor"/>
      </rPr>
      <t xml:space="preserve"> pracovního roztoku</t>
    </r>
    <r>
      <rPr>
        <sz val="9"/>
        <color theme="1"/>
        <rFont val="Calibri"/>
        <family val="2"/>
        <scheme val="minor"/>
      </rPr>
      <t xml:space="preserve"> za 2 roky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</si>
</sst>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4" xfId="0" applyFont="1" applyBorder="1"/>
    <xf numFmtId="0" fontId="9" fillId="0" borderId="5" xfId="0" applyFont="1" applyFill="1" applyBorder="1" applyAlignment="1">
      <alignment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ill="1" applyBorder="1"/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6" xfId="0" applyFill="1" applyBorder="1"/>
    <xf numFmtId="0" fontId="12" fillId="0" borderId="10" xfId="0" applyFont="1" applyBorder="1"/>
    <xf numFmtId="0" fontId="12" fillId="0" borderId="0" xfId="0" applyFont="1" applyBorder="1"/>
    <xf numFmtId="0" fontId="12" fillId="0" borderId="29" xfId="0" applyFont="1" applyBorder="1"/>
    <xf numFmtId="0" fontId="12" fillId="0" borderId="20" xfId="0" applyFont="1" applyBorder="1"/>
    <xf numFmtId="0" fontId="0" fillId="0" borderId="8" xfId="0" applyBorder="1"/>
    <xf numFmtId="0" fontId="0" fillId="0" borderId="30" xfId="0" applyBorder="1"/>
    <xf numFmtId="4" fontId="16" fillId="3" borderId="2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20" xfId="0" applyFont="1" applyBorder="1" applyAlignment="1">
      <alignment horizontal="left" vertical="center"/>
    </xf>
    <xf numFmtId="0" fontId="0" fillId="2" borderId="1" xfId="0" applyFont="1" applyFill="1" applyBorder="1"/>
    <xf numFmtId="4" fontId="18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abSelected="1" workbookViewId="0" topLeftCell="A10">
      <selection activeCell="K19" sqref="K19"/>
    </sheetView>
  </sheetViews>
  <sheetFormatPr defaultColWidth="9.140625" defaultRowHeight="15"/>
  <cols>
    <col min="1" max="1" width="17.28125" style="0" customWidth="1"/>
    <col min="2" max="2" width="56.7109375" style="0" customWidth="1"/>
    <col min="3" max="3" width="13.7109375" style="0" customWidth="1"/>
    <col min="4" max="6" width="14.421875" style="0" customWidth="1"/>
  </cols>
  <sheetData>
    <row r="1" spans="1:6" ht="30.75" customHeight="1" thickBot="1">
      <c r="A1" s="12" t="s">
        <v>35</v>
      </c>
      <c r="B1" s="1"/>
      <c r="C1" s="92" t="s">
        <v>48</v>
      </c>
      <c r="D1" s="78"/>
      <c r="E1" s="79"/>
      <c r="F1" s="90" t="s">
        <v>45</v>
      </c>
    </row>
    <row r="2" spans="2:6" ht="15.75">
      <c r="B2" s="4"/>
      <c r="C2" s="2"/>
      <c r="D2" s="2"/>
      <c r="F2" s="90"/>
    </row>
    <row r="3" ht="15.75" thickBot="1">
      <c r="A3" s="2" t="s">
        <v>0</v>
      </c>
    </row>
    <row r="4" spans="1:6" ht="49.5" thickBot="1">
      <c r="A4" s="3" t="s">
        <v>1</v>
      </c>
      <c r="B4" s="29" t="s">
        <v>2</v>
      </c>
      <c r="C4" s="30" t="s">
        <v>18</v>
      </c>
      <c r="D4" s="30" t="s">
        <v>43</v>
      </c>
      <c r="E4" s="31" t="s">
        <v>40</v>
      </c>
      <c r="F4" s="32" t="s">
        <v>44</v>
      </c>
    </row>
    <row r="5" spans="1:6" ht="34.5">
      <c r="A5" s="27" t="s">
        <v>3</v>
      </c>
      <c r="B5" s="34" t="s">
        <v>15</v>
      </c>
      <c r="C5" s="39">
        <v>60</v>
      </c>
      <c r="D5" s="68">
        <v>0</v>
      </c>
      <c r="E5" s="39">
        <f aca="true" t="shared" si="0" ref="E5:E10">(C5*2)</f>
        <v>120</v>
      </c>
      <c r="F5" s="36">
        <f aca="true" t="shared" si="1" ref="F5:F10">(D5*E5)</f>
        <v>0</v>
      </c>
    </row>
    <row r="6" spans="1:6" ht="34.5">
      <c r="A6" s="28"/>
      <c r="B6" s="35" t="s">
        <v>16</v>
      </c>
      <c r="C6" s="40">
        <v>125</v>
      </c>
      <c r="D6" s="69">
        <v>0</v>
      </c>
      <c r="E6" s="40">
        <f t="shared" si="0"/>
        <v>250</v>
      </c>
      <c r="F6" s="37">
        <f t="shared" si="1"/>
        <v>0</v>
      </c>
    </row>
    <row r="7" spans="1:6" ht="23.25">
      <c r="A7" s="28"/>
      <c r="B7" s="35" t="s">
        <v>17</v>
      </c>
      <c r="C7" s="40">
        <v>20</v>
      </c>
      <c r="D7" s="69">
        <v>0</v>
      </c>
      <c r="E7" s="40">
        <f t="shared" si="0"/>
        <v>40</v>
      </c>
      <c r="F7" s="37">
        <f t="shared" si="1"/>
        <v>0</v>
      </c>
    </row>
    <row r="8" spans="1:6" ht="35.25" thickBot="1">
      <c r="A8" s="28"/>
      <c r="B8" s="45" t="s">
        <v>20</v>
      </c>
      <c r="C8" s="46">
        <v>350</v>
      </c>
      <c r="D8" s="70">
        <v>0</v>
      </c>
      <c r="E8" s="47">
        <f t="shared" si="0"/>
        <v>700</v>
      </c>
      <c r="F8" s="48">
        <f t="shared" si="1"/>
        <v>0</v>
      </c>
    </row>
    <row r="9" spans="1:6" ht="34.5">
      <c r="A9" s="27" t="s">
        <v>4</v>
      </c>
      <c r="B9" s="34" t="s">
        <v>19</v>
      </c>
      <c r="C9" s="51">
        <v>40</v>
      </c>
      <c r="D9" s="68">
        <v>0</v>
      </c>
      <c r="E9" s="39">
        <f t="shared" si="0"/>
        <v>80</v>
      </c>
      <c r="F9" s="36">
        <f t="shared" si="1"/>
        <v>0</v>
      </c>
    </row>
    <row r="10" spans="1:6" ht="34.5">
      <c r="A10" s="28"/>
      <c r="B10" s="35" t="s">
        <v>39</v>
      </c>
      <c r="C10" s="52">
        <v>30</v>
      </c>
      <c r="D10" s="69">
        <v>0</v>
      </c>
      <c r="E10" s="40">
        <f t="shared" si="0"/>
        <v>60</v>
      </c>
      <c r="F10" s="37">
        <f t="shared" si="1"/>
        <v>0</v>
      </c>
    </row>
    <row r="11" spans="1:6" ht="34.5">
      <c r="A11" s="43"/>
      <c r="B11" s="35" t="s">
        <v>23</v>
      </c>
      <c r="C11" s="52">
        <v>20</v>
      </c>
      <c r="D11" s="69">
        <v>0</v>
      </c>
      <c r="E11" s="40">
        <f aca="true" t="shared" si="2" ref="E11:E16">(C11*2)</f>
        <v>40</v>
      </c>
      <c r="F11" s="37">
        <f aca="true" t="shared" si="3" ref="F11:F16">(D11*E11)</f>
        <v>0</v>
      </c>
    </row>
    <row r="12" spans="1:6" ht="57.75" thickBot="1">
      <c r="A12" s="44"/>
      <c r="B12" s="54" t="s">
        <v>21</v>
      </c>
      <c r="C12" s="46">
        <v>25</v>
      </c>
      <c r="D12" s="70">
        <v>0</v>
      </c>
      <c r="E12" s="47">
        <f t="shared" si="2"/>
        <v>50</v>
      </c>
      <c r="F12" s="48">
        <f t="shared" si="3"/>
        <v>0</v>
      </c>
    </row>
    <row r="13" spans="1:6" ht="57">
      <c r="A13" s="43" t="s">
        <v>5</v>
      </c>
      <c r="B13" s="34" t="s">
        <v>22</v>
      </c>
      <c r="C13" s="51">
        <v>40</v>
      </c>
      <c r="D13" s="68">
        <v>0</v>
      </c>
      <c r="E13" s="39">
        <f t="shared" si="2"/>
        <v>80</v>
      </c>
      <c r="F13" s="36">
        <f t="shared" si="3"/>
        <v>0</v>
      </c>
    </row>
    <row r="14" spans="1:6" ht="57.75" thickBot="1">
      <c r="A14" s="53"/>
      <c r="B14" s="50" t="s">
        <v>24</v>
      </c>
      <c r="C14" s="41">
        <v>200</v>
      </c>
      <c r="D14" s="70">
        <v>0</v>
      </c>
      <c r="E14" s="42">
        <f t="shared" si="2"/>
        <v>400</v>
      </c>
      <c r="F14" s="38">
        <f t="shared" si="3"/>
        <v>0</v>
      </c>
    </row>
    <row r="15" spans="1:6" s="11" customFormat="1" ht="35.25" thickBot="1">
      <c r="A15" s="10" t="s">
        <v>6</v>
      </c>
      <c r="B15" s="13" t="s">
        <v>8</v>
      </c>
      <c r="C15" s="55" t="s">
        <v>33</v>
      </c>
      <c r="D15" s="71">
        <v>0</v>
      </c>
      <c r="E15" s="55">
        <f>(14000*2)</f>
        <v>28000</v>
      </c>
      <c r="F15" s="56">
        <f t="shared" si="3"/>
        <v>0</v>
      </c>
    </row>
    <row r="16" spans="1:6" ht="57.75" thickBot="1">
      <c r="A16" s="21" t="s">
        <v>7</v>
      </c>
      <c r="B16" s="22" t="s">
        <v>9</v>
      </c>
      <c r="C16" s="23">
        <v>22.5</v>
      </c>
      <c r="D16" s="71">
        <v>0</v>
      </c>
      <c r="E16" s="23">
        <f t="shared" si="2"/>
        <v>45</v>
      </c>
      <c r="F16" s="24">
        <f t="shared" si="3"/>
        <v>0</v>
      </c>
    </row>
    <row r="17" spans="1:6" ht="23.25" customHeight="1" thickBot="1">
      <c r="A17" s="25" t="s">
        <v>34</v>
      </c>
      <c r="B17" s="26"/>
      <c r="C17" s="16"/>
      <c r="D17" s="16"/>
      <c r="E17" s="16"/>
      <c r="F17" s="14">
        <f>SUM(F5:F16)</f>
        <v>0</v>
      </c>
    </row>
    <row r="18" spans="1:2" ht="48" customHeight="1" thickBot="1">
      <c r="A18" s="2" t="s">
        <v>10</v>
      </c>
      <c r="B18" s="8"/>
    </row>
    <row r="19" spans="1:6" ht="60.75" thickBot="1">
      <c r="A19" s="3" t="s">
        <v>1</v>
      </c>
      <c r="B19" s="66" t="s">
        <v>13</v>
      </c>
      <c r="C19" s="94" t="s">
        <v>49</v>
      </c>
      <c r="D19" s="94" t="s">
        <v>41</v>
      </c>
      <c r="E19" s="94" t="s">
        <v>50</v>
      </c>
      <c r="F19" s="94" t="s">
        <v>51</v>
      </c>
    </row>
    <row r="20" spans="1:6" ht="57.75" thickBot="1">
      <c r="A20" s="7" t="s">
        <v>11</v>
      </c>
      <c r="B20" s="17" t="s">
        <v>25</v>
      </c>
      <c r="C20" s="18">
        <v>2500</v>
      </c>
      <c r="D20" s="72">
        <v>0</v>
      </c>
      <c r="E20" s="18">
        <f aca="true" t="shared" si="4" ref="E20:E22">(C20*2)</f>
        <v>5000</v>
      </c>
      <c r="F20" s="60">
        <f>(D20*E20)</f>
        <v>0</v>
      </c>
    </row>
    <row r="21" spans="1:6" ht="57">
      <c r="A21" s="57" t="s">
        <v>5</v>
      </c>
      <c r="B21" s="34" t="s">
        <v>29</v>
      </c>
      <c r="C21" s="51">
        <v>15600</v>
      </c>
      <c r="D21" s="73">
        <v>0</v>
      </c>
      <c r="E21" s="51">
        <f t="shared" si="4"/>
        <v>31200</v>
      </c>
      <c r="F21" s="62">
        <f aca="true" t="shared" si="5" ref="F21:F22">(D21*E21)</f>
        <v>0</v>
      </c>
    </row>
    <row r="22" spans="1:6" ht="57">
      <c r="A22" s="58"/>
      <c r="B22" s="35" t="s">
        <v>26</v>
      </c>
      <c r="C22" s="52">
        <v>5200</v>
      </c>
      <c r="D22" s="74">
        <v>0</v>
      </c>
      <c r="E22" s="52">
        <f t="shared" si="4"/>
        <v>10400</v>
      </c>
      <c r="F22" s="63">
        <f t="shared" si="5"/>
        <v>0</v>
      </c>
    </row>
    <row r="23" spans="1:6" ht="57">
      <c r="A23" s="58"/>
      <c r="B23" s="35" t="s">
        <v>27</v>
      </c>
      <c r="C23" s="52">
        <v>4600</v>
      </c>
      <c r="D23" s="74">
        <v>0</v>
      </c>
      <c r="E23" s="52">
        <f aca="true" t="shared" si="6" ref="E23:E27">(C23*2)</f>
        <v>9200</v>
      </c>
      <c r="F23" s="63">
        <f aca="true" t="shared" si="7" ref="F23:F26">(D23*E23)</f>
        <v>0</v>
      </c>
    </row>
    <row r="24" spans="1:6" ht="57">
      <c r="A24" s="58"/>
      <c r="B24" s="35" t="s">
        <v>28</v>
      </c>
      <c r="C24" s="52">
        <v>7200</v>
      </c>
      <c r="D24" s="74">
        <v>0</v>
      </c>
      <c r="E24" s="52">
        <f aca="true" t="shared" si="8" ref="E24:E25">(C24*2)</f>
        <v>14400</v>
      </c>
      <c r="F24" s="63">
        <f aca="true" t="shared" si="9" ref="F24:F25">(D24*E24)</f>
        <v>0</v>
      </c>
    </row>
    <row r="25" spans="1:7" ht="35.25" thickBot="1">
      <c r="A25" s="59"/>
      <c r="B25" s="50" t="s">
        <v>32</v>
      </c>
      <c r="C25" s="41">
        <v>4000</v>
      </c>
      <c r="D25" s="75">
        <v>0</v>
      </c>
      <c r="E25" s="41">
        <f t="shared" si="8"/>
        <v>8000</v>
      </c>
      <c r="F25" s="64">
        <f t="shared" si="9"/>
        <v>0</v>
      </c>
      <c r="G25" s="5"/>
    </row>
    <row r="26" spans="1:6" ht="35.25" thickBot="1">
      <c r="A26" s="9" t="s">
        <v>12</v>
      </c>
      <c r="B26" s="49" t="s">
        <v>31</v>
      </c>
      <c r="C26" s="33">
        <v>4000</v>
      </c>
      <c r="D26" s="76">
        <v>0</v>
      </c>
      <c r="E26" s="33">
        <f t="shared" si="6"/>
        <v>8000</v>
      </c>
      <c r="F26" s="61">
        <f t="shared" si="7"/>
        <v>0</v>
      </c>
    </row>
    <row r="27" spans="1:7" ht="35.25" thickBot="1">
      <c r="A27" s="7" t="s">
        <v>14</v>
      </c>
      <c r="B27" s="17" t="s">
        <v>30</v>
      </c>
      <c r="C27" s="18">
        <v>29970</v>
      </c>
      <c r="D27" s="77">
        <v>0</v>
      </c>
      <c r="E27" s="18">
        <f t="shared" si="6"/>
        <v>59940</v>
      </c>
      <c r="F27" s="19">
        <f>(D27*E27)</f>
        <v>0</v>
      </c>
      <c r="G27" s="6"/>
    </row>
    <row r="28" spans="1:6" s="15" customFormat="1" ht="20.25" customHeight="1" thickBot="1">
      <c r="A28" s="67" t="s">
        <v>34</v>
      </c>
      <c r="B28" s="16"/>
      <c r="C28" s="16"/>
      <c r="D28" s="16"/>
      <c r="E28" s="16"/>
      <c r="F28" s="14">
        <f>SUM(F20:F27)</f>
        <v>0</v>
      </c>
    </row>
    <row r="29" spans="1:5" s="15" customFormat="1" ht="20.25" customHeight="1" thickBot="1">
      <c r="A29" s="91" t="s">
        <v>47</v>
      </c>
      <c r="B29" s="20"/>
      <c r="C29" s="20"/>
      <c r="D29" s="93">
        <v>0</v>
      </c>
      <c r="E29" s="20"/>
    </row>
    <row r="30" spans="1:6" ht="20.25" customHeight="1" thickBot="1">
      <c r="A30" s="65" t="s">
        <v>46</v>
      </c>
      <c r="B30" s="20"/>
      <c r="C30" s="20"/>
      <c r="D30" s="20"/>
      <c r="E30" s="20"/>
      <c r="F30" s="86">
        <f>F17+F28+D29</f>
        <v>0</v>
      </c>
    </row>
    <row r="32" spans="1:6" ht="15.75" thickBot="1">
      <c r="A32" s="2" t="s">
        <v>37</v>
      </c>
      <c r="B32" s="2"/>
      <c r="C32" s="2"/>
      <c r="D32" s="2"/>
      <c r="E32" s="2"/>
      <c r="F32" s="2"/>
    </row>
    <row r="33" spans="1:6" ht="48" customHeight="1">
      <c r="A33" s="87" t="s">
        <v>38</v>
      </c>
      <c r="B33" s="88"/>
      <c r="C33" s="88"/>
      <c r="D33" s="88"/>
      <c r="E33" s="88"/>
      <c r="F33" s="89"/>
    </row>
    <row r="34" spans="1:6" ht="15">
      <c r="A34" s="80" t="s">
        <v>36</v>
      </c>
      <c r="B34" s="81"/>
      <c r="C34" s="81"/>
      <c r="D34" s="81"/>
      <c r="E34" s="81"/>
      <c r="F34" s="82"/>
    </row>
    <row r="35" spans="1:6" ht="15.75" thickBot="1">
      <c r="A35" s="83" t="s">
        <v>42</v>
      </c>
      <c r="B35" s="84"/>
      <c r="C35" s="84"/>
      <c r="D35" s="84"/>
      <c r="E35" s="84"/>
      <c r="F35" s="85"/>
    </row>
  </sheetData>
  <mergeCells count="2">
    <mergeCell ref="A33:F33"/>
    <mergeCell ref="F1:F2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2015-06-24T12:43:07Z</cp:lastPrinted>
  <dcterms:created xsi:type="dcterms:W3CDTF">2015-04-22T06:05:12Z</dcterms:created>
  <dcterms:modified xsi:type="dcterms:W3CDTF">2015-06-24T12:47:53Z</dcterms:modified>
  <cp:category/>
  <cp:version/>
  <cp:contentType/>
  <cp:contentStatus/>
</cp:coreProperties>
</file>