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4"/>
  <workbookPr filterPrivacy="1" checkCompatibility="1" autoCompressPictures="0"/>
  <xr:revisionPtr revIDLastSave="0" documentId="13_ncr:1_{74385C3A-4B02-FE4F-9918-3CDB54428ADC}" xr6:coauthVersionLast="47" xr6:coauthVersionMax="47" xr10:uidLastSave="{00000000-0000-0000-0000-000000000000}"/>
  <bookViews>
    <workbookView xWindow="10060" yWindow="500" windowWidth="41140" windowHeight="15720" tabRatio="950" xr2:uid="{00000000-000D-0000-FFFF-FFFF00000000}"/>
  </bookViews>
  <sheets>
    <sheet name="Doprovodná část projektu - konc" sheetId="26" r:id="rId1"/>
  </sheets>
  <externalReferences>
    <externalReference r:id="rId2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0">'Doprovodná část projektu - konc'!$A$2:$G$27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5" i="26" l="1"/>
  <c r="F18" i="26"/>
  <c r="F19" i="26"/>
  <c r="F20" i="26"/>
  <c r="F21" i="26"/>
  <c r="F22" i="26"/>
  <c r="F23" i="26"/>
  <c r="F24" i="26"/>
  <c r="F17" i="26" l="1"/>
  <c r="F26" i="26" l="1"/>
  <c r="F27" i="26" s="1"/>
</calcChain>
</file>

<file path=xl/sharedStrings.xml><?xml version="1.0" encoding="utf-8"?>
<sst xmlns="http://schemas.openxmlformats.org/spreadsheetml/2006/main" count="39" uniqueCount="39">
  <si>
    <t>počet</t>
  </si>
  <si>
    <t>položka</t>
  </si>
  <si>
    <t>název</t>
  </si>
  <si>
    <t>specifikace</t>
  </si>
  <si>
    <t>cena za ks bez DPH</t>
  </si>
  <si>
    <t>cena celkem bez DPH</t>
  </si>
  <si>
    <t>Interaktivní panel 75"</t>
  </si>
  <si>
    <t>Rám s křídly</t>
  </si>
  <si>
    <t>Bezpylonový rám s křídly určený pro dotykový interaktivní panel - Systém se skládá z výškového posunu 65 cm, rámu pro uchycení dotykové obrazovky o úhlopříčce obrazu 75“ a dvou keramických, magnetických křídel, která po zavření přikrývají celou plochu obrazu.</t>
  </si>
  <si>
    <t>Kabeláž</t>
  </si>
  <si>
    <t>Trojsvazková kabeláž pro stěnové vedení</t>
  </si>
  <si>
    <t>Instalace SW</t>
  </si>
  <si>
    <t>Implementace a zavedení programu SW, připojení k PC systému</t>
  </si>
  <si>
    <t>Instalace HW</t>
  </si>
  <si>
    <t>Instalace systému HW</t>
  </si>
  <si>
    <t>Interaktivní SW</t>
  </si>
  <si>
    <t>Interaktivní SW - kompatibilní s stávajícím SW školy (SW ActivInspire*), dostupný pro všechny operační systémy, který se plně aktualizuje zdarma. K plné verzi SW dále musí existovat pro školu jeho volně dostupná plnohodnotná verze (nestačí prohlížeč), tak aby měli možnost s materiály pracovat i další zájemci (zřizovatel, studenti), SW v základní verzi musí obsahovat dostatečný počet min. 4000 souborů, šablon, interaktivních a multimediálních obrázků a pozadí pro přípravu pokladů pro výuku (u těchto zdrojů jsou vyřešena autorská práva, která nepodléhají třetím osobám), dostatečná rozšířenost SW v českém i světovém školství (existence funkčního a pravidelně aktualizovaného výukového portálu), dodaný autorský nástroj v sobě přímo integruje využití dalších interaktivních prvků systému, jako jsou odpovědní systémy, bezdrátové tablety apod. Licence k jedné interaktivní tabuli. K softwaru musí být k dispozici min. 20 tisíc prokazatelně INTERAKTIVNÍCH (nikoli prezentačních) výukových materiálů, příprav, dostupných na webovém portálu, nebo jiných médiích, z toho minimálně 150 interaktivních příprav pro mateřské školy a minimálně 6000 příprav pro první stupeň.  Interaktivní výukové materiály budou prokazatelně vytvořeny v nabízeném výukovém softwaru.</t>
  </si>
  <si>
    <t>Vybavení vyučujícího - LCD dotykový displej</t>
  </si>
  <si>
    <t>Vybavení vyučujícího PC + SW</t>
  </si>
  <si>
    <t xml:space="preserve">Úhlopříčka obrazu min. 190 cm, rozlišení min. 4K (3840x2160), LCD panel s technologií lepeného skla (bez mezery mezi LCD displejem a krycím sklem), 2x stylus, přesnost alespoň +/- 1 mm, operační paměť min. 4 GB RAM, uložiště min. 32 GB, Bluetooth 5.0, 2 pásmové WiFi 6, OPS slot, slot mikro SD, LAN vstup a výstup (RJ45), min. 20 dotykových bodů, podpora multitouch a gest, automatické rozpoznání stylusu  (režim psaní a jemného mazání), prstu (režim manipulace s objekty) i dlaně  (mazání). Ozvučení s ovládáním hlasitosti přímo integrované do těla panelu. Vestavěné reproduktory min. 2 x 15 W. Ovládání tabule je umožněno tlačítky na přední straně panelu min. funkce - zapnutí/vypnutí mazání anotací dlaní, zamrznutí obrazu, zamrznutí dotyku, zesílení/zeslabení, nastavení jasu, přepínání mezi vstupy -  pro snadné použití pedagogických pracovníků ve výuce.                                                                                                                                      
Interní systém umožňuje: funkce psaní na bílou tabuli, anotace pracovní plochy, přistup k internetu, prohlížeč PDF souborů, přehrávač médií, možnost instalace aplikací. Po přihlášení (QR kód, aplikace) dostupné personalizované prostředí každého přihlášeného uživatele s přístupem na jeho vlastní sdílená uložiště jako jsou OneDrive či Disk Google. Dále interní systém umožňuje zrcadlení obsahu obrazovek z mobilních zařízení využívajících libovolný běžně dostupný operační systém. 
Připojení externího zařízení prostřednictvím jediného kabelu (USB-C) s podporou zvuku, obrazu, dotyku i napájení (min. 60 W). Aktualizace interního systému OTA (Over The Air). Systém vzdálené správy obrazovky jako součást dodávky.                                                                                                                                             </t>
  </si>
  <si>
    <t>V CELÉM DOKUMENTU VYPLŇUJTE POUZE BAREVNÁ POLE!!!</t>
  </si>
  <si>
    <t>Zadavatel:</t>
  </si>
  <si>
    <t>Název veřejné zakázky:</t>
  </si>
  <si>
    <t>Účastník:</t>
  </si>
  <si>
    <t>Obchodní jméno:</t>
  </si>
  <si>
    <t>Sídlo:</t>
  </si>
  <si>
    <t>IČO:</t>
  </si>
  <si>
    <t>Technická specifikace jednotlivých položek k ocenění je vymezená minimálními požadavky uvedenými u každé položky.</t>
  </si>
  <si>
    <t xml:space="preserve">Zadavatel stanovuje min. technické parametry. Specifikace je typová a je přípustné veškerý specifikovaný parametr/požadavek nahradit jiným ekvivalentem, u kterého dodavatel garantuje, že bude mít minimálně shodné vlastnosti, technické a kvalitativní parametry, a že neovlivní funkčnost navrhovaných konstrukcí a technologií a zajistí dodržení všech požadovaných technických a uživatelských standardů. </t>
  </si>
  <si>
    <t>Účastník vyplní u každé položky (v místech, kde je to barevně zvýrazněno) přesný název produktu a typ, P/N nebo jinou identifikaci zboží, a to k ověření splnění požadované technické specifikace a funkcí v rámci zadávací dokumentace.</t>
  </si>
  <si>
    <t>Zadavatel požaduje do cen zboží zahrnout veškeré náklady, práce, služby, dodávky a činnosti, jejichž vynaložení bude nezbytné ke splnění veřejné zakázky v jejím plném rozsahu dle této zadávací dokumentace, a to včetně všech nákladů vyplývajících z obchodních podmínek zadavatele.</t>
  </si>
  <si>
    <t>název výrobce a PN produktu 
(případně jiná specifikace)</t>
  </si>
  <si>
    <r>
      <t xml:space="preserve">Vnitřní konektivita v budově JMZŠ Třinec – </t>
    </r>
    <r>
      <rPr>
        <sz val="12"/>
        <color theme="1"/>
        <rFont val="Arial"/>
        <family val="2"/>
      </rPr>
      <t>Dodávka ICT vybavení</t>
    </r>
  </si>
  <si>
    <t>Jubilejní Masarykova základní škola a mateřská škola, Třinec, příspěvková organizace</t>
  </si>
  <si>
    <t>CELKEM ZA ZAKÁZKU V KČ BEZ DPH</t>
  </si>
  <si>
    <t>DPH V KČ</t>
  </si>
  <si>
    <t>CENA CELKEM ZA ZAKÁZKU V KČ VČ. DPH</t>
  </si>
  <si>
    <t>Úhlopříčka 27“ (68 cm), 4K (3840 x 2160), Optical Bonding, kapacitní dotyk, ovládání dotykem a-nebo aktivním tlakocitlivým perem s funkcí odmítnutí nechtěného dotyku dlaně, 4K kamera se min. 120° úhlem záběru a náklonem v rozsahu -20° až 80°, podpora Windows Hello, mikrofonní pole (min. 8x), omezení ozvěny a hluku, reporduktory min. 2 x 5W se subwooferem; min. konektory: USB-C 3.1 s napájením o výkonu 60W, HDMI, USB-A 3.0, USB-B 3.0 (dotyk), Line In / Out (Jack 3,5 mm). Slot pro SDM.</t>
  </si>
  <si>
    <t>operační systém s podporu AD (domény), procesor min. 36 000 bodů, dle PassMark CPU Mark (www.cpubenchmark.net), operační paměť min. 16GB DDR4, SSD PCIe NVMe disk s kapacitou min.1024 GB; Min. konektory: DisplayPort, HDMI, 6x USB (z toho min 4xUSB 3.x),  přední audio konektory pro sluchátka a mikrofon, RJ45 (LAN), klávesnice a myš. Win 11 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</si>
</sst>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* #,##0.00\ &quot;Kč&quot;_-;\-* #,##0.00\ &quot;Kč&quot;_-;_-* &quot;-&quot;??\ &quot;Kč&quot;_-;_-@_-"/>
    <numFmt numFmtId="164" formatCode="#,##0.0_);[Red]\(#,##0.0\)"/>
    <numFmt numFmtId="165" formatCode="&quot;$&quot;#,##0_);[Red]\(&quot;$&quot;#,##0\)"/>
    <numFmt numFmtId="166" formatCode="&quot;$&quot;#,##0.00_);[Red]\(&quot;$&quot;#,##0.00\)"/>
    <numFmt numFmtId="167" formatCode="d\-mmm\-yy\ \ \ h:mm"/>
    <numFmt numFmtId="168" formatCode="#,##0.0_);\(#,##0.0\)"/>
    <numFmt numFmtId="169" formatCode="#,##0.000_);\(#,##0.000\)"/>
    <numFmt numFmtId="170" formatCode="0.0%"/>
    <numFmt numFmtId="171" formatCode="mmm\-yy_)"/>
    <numFmt numFmtId="172" formatCode="0.0%;\(0.0%\)"/>
    <numFmt numFmtId="173" formatCode="0%_);[Red]\(0%\)"/>
    <numFmt numFmtId="174" formatCode="0.0%_);[Red]\(0.0%\)"/>
    <numFmt numFmtId="175" formatCode="0.0%;[Red]\-0.0%"/>
    <numFmt numFmtId="176" formatCode="0.00%;[Red]\-0.00%"/>
    <numFmt numFmtId="177" formatCode="###,###,_);[Red]\(###,###,\)"/>
    <numFmt numFmtId="178" formatCode="###,###.0,_);[Red]\(###,###.0,\)"/>
    <numFmt numFmtId="179" formatCode="###0_)"/>
  </numFmts>
  <fonts count="50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u/>
      <sz val="11"/>
      <color theme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indexed="12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13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indexed="52"/>
      <name val="Calibri"/>
      <family val="2"/>
      <charset val="238"/>
    </font>
    <font>
      <sz val="10"/>
      <name val="MS Sans Serif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13"/>
      <name val="Calibri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0"/>
      <name val="Univers (WN)"/>
      <charset val="238"/>
    </font>
    <font>
      <sz val="11"/>
      <color indexed="60"/>
      <name val="Calibri"/>
      <family val="2"/>
      <charset val="238"/>
    </font>
    <font>
      <sz val="11"/>
      <name val="Arial"/>
      <family val="2"/>
      <charset val="238"/>
    </font>
    <font>
      <b/>
      <sz val="11"/>
      <color indexed="63"/>
      <name val="Calibri"/>
      <family val="2"/>
      <charset val="238"/>
    </font>
    <font>
      <sz val="10"/>
      <name val="Univers (E1)"/>
      <charset val="238"/>
    </font>
    <font>
      <sz val="10"/>
      <name val="Tahoma"/>
      <family val="2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9"/>
      <name val="Arial"/>
      <family val="2"/>
      <charset val="238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i/>
      <sz val="12"/>
      <color rgb="FFC00000"/>
      <name val="Arial"/>
      <family val="2"/>
    </font>
    <font>
      <b/>
      <sz val="10"/>
      <color theme="1"/>
      <name val="Arial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gray06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0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6" fillId="0" borderId="0" applyProtection="0"/>
    <xf numFmtId="0" fontId="9" fillId="0" borderId="0" applyProtection="0"/>
    <xf numFmtId="0" fontId="8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2" borderId="0" applyNumberFormat="0" applyBorder="0" applyAlignment="0" applyProtection="0"/>
    <xf numFmtId="0" fontId="10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3" borderId="0" applyNumberFormat="0" applyBorder="0" applyAlignment="0" applyProtection="0"/>
    <xf numFmtId="0" fontId="11" fillId="10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10" borderId="0" applyNumberFormat="0" applyBorder="0" applyAlignment="0" applyProtection="0"/>
    <xf numFmtId="0" fontId="11" fillId="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164" fontId="13" fillId="0" borderId="0" applyNumberFormat="0" applyFill="0" applyBorder="0" applyAlignment="0"/>
    <xf numFmtId="0" fontId="14" fillId="2" borderId="3" applyNumberFormat="0" applyAlignment="0" applyProtection="0"/>
    <xf numFmtId="165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5" fontId="15" fillId="0" borderId="0" applyFont="0" applyFill="0" applyBorder="0" applyAlignment="0" applyProtection="0">
      <alignment horizontal="left"/>
    </xf>
    <xf numFmtId="167" fontId="15" fillId="0" borderId="0" applyFont="0" applyFill="0" applyBorder="0" applyProtection="0">
      <alignment horizontal="left"/>
    </xf>
    <xf numFmtId="168" fontId="16" fillId="0" borderId="0" applyFont="0" applyFill="0" applyBorder="0" applyAlignment="0" applyProtection="0">
      <protection locked="0"/>
    </xf>
    <xf numFmtId="39" fontId="8" fillId="0" borderId="0" applyFont="0" applyFill="0" applyBorder="0" applyAlignment="0" applyProtection="0"/>
    <xf numFmtId="169" fontId="17" fillId="0" borderId="0" applyFont="0" applyFill="0" applyBorder="0" applyAlignment="0"/>
    <xf numFmtId="0" fontId="18" fillId="0" borderId="0" applyNumberFormat="0" applyFill="0" applyBorder="0" applyAlignment="0" applyProtection="0"/>
    <xf numFmtId="0" fontId="19" fillId="16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17" borderId="7" applyNumberFormat="0" applyAlignment="0" applyProtection="0"/>
    <xf numFmtId="37" fontId="24" fillId="0" borderId="0" applyFill="0" applyBorder="0" applyAlignment="0">
      <protection locked="0"/>
    </xf>
    <xf numFmtId="170" fontId="24" fillId="0" borderId="1" applyFill="0" applyBorder="0" applyAlignment="0">
      <alignment horizontal="center"/>
      <protection locked="0"/>
    </xf>
    <xf numFmtId="168" fontId="24" fillId="0" borderId="0" applyFill="0" applyBorder="0" applyAlignment="0">
      <protection locked="0"/>
    </xf>
    <xf numFmtId="169" fontId="24" fillId="0" borderId="0" applyFill="0" applyBorder="0" applyAlignment="0" applyProtection="0">
      <protection locked="0"/>
    </xf>
    <xf numFmtId="0" fontId="25" fillId="3" borderId="3" applyNumberFormat="0" applyAlignment="0" applyProtection="0"/>
    <xf numFmtId="0" fontId="26" fillId="0" borderId="8" applyNumberFormat="0" applyFill="0" applyAlignment="0" applyProtection="0"/>
    <xf numFmtId="171" fontId="27" fillId="0" borderId="0" applyFont="0" applyFill="0" applyBorder="0" applyAlignment="0" applyProtection="0"/>
    <xf numFmtId="0" fontId="28" fillId="8" borderId="0" applyNumberFormat="0" applyBorder="0" applyAlignment="0" applyProtection="0"/>
    <xf numFmtId="164" fontId="29" fillId="0" borderId="0" applyFill="0" applyBorder="0" applyAlignment="0"/>
    <xf numFmtId="0" fontId="4" fillId="0" borderId="0"/>
    <xf numFmtId="0" fontId="3" fillId="0" borderId="0"/>
    <xf numFmtId="0" fontId="4" fillId="4" borderId="9" applyNumberFormat="0" applyFont="0" applyAlignment="0" applyProtection="0"/>
    <xf numFmtId="0" fontId="30" fillId="2" borderId="10" applyNumberFormat="0" applyAlignment="0" applyProtection="0"/>
    <xf numFmtId="172" fontId="17" fillId="0" borderId="11" applyFont="0" applyFill="0" applyBorder="0" applyAlignment="0" applyProtection="0">
      <alignment horizontal="right"/>
    </xf>
    <xf numFmtId="173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175" fontId="31" fillId="0" borderId="0" applyFont="0" applyFill="0" applyBorder="0" applyAlignment="0" applyProtection="0"/>
    <xf numFmtId="176" fontId="31" fillId="0" borderId="0" applyFont="0" applyFill="0" applyBorder="0" applyAlignment="0" applyProtection="0"/>
    <xf numFmtId="9" fontId="32" fillId="0" borderId="0" applyFont="0" applyFill="0" applyBorder="0" applyAlignment="0" applyProtection="0"/>
    <xf numFmtId="38" fontId="15" fillId="18" borderId="0" applyNumberFormat="0" applyFont="0" applyBorder="0" applyAlignment="0" applyProtection="0"/>
    <xf numFmtId="0" fontId="8" fillId="0" borderId="0"/>
    <xf numFmtId="38" fontId="33" fillId="0" borderId="0" applyFill="0" applyBorder="0" applyAlignment="0" applyProtection="0"/>
    <xf numFmtId="175" fontId="34" fillId="0" borderId="0" applyFill="0" applyBorder="0" applyAlignment="0" applyProtection="0"/>
    <xf numFmtId="177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8" fontId="16" fillId="0" borderId="0" applyFont="0" applyFill="0" applyBorder="0" applyAlignment="0" applyProtection="0">
      <alignment horizontal="left"/>
    </xf>
    <xf numFmtId="0" fontId="35" fillId="0" borderId="0" applyNumberFormat="0" applyFill="0" applyBorder="0" applyAlignment="0" applyProtection="0"/>
    <xf numFmtId="38" fontId="15" fillId="0" borderId="12" applyNumberFormat="0" applyFont="0" applyFill="0" applyAlignment="0" applyProtection="0"/>
    <xf numFmtId="10" fontId="31" fillId="0" borderId="13" applyNumberFormat="0" applyFont="0" applyFill="0" applyAlignment="0" applyProtection="0"/>
    <xf numFmtId="0" fontId="36" fillId="0" borderId="0" applyNumberFormat="0" applyFill="0" applyBorder="0" applyAlignment="0" applyProtection="0"/>
    <xf numFmtId="179" fontId="1" fillId="0" borderId="2" applyFont="0" applyFill="0" applyBorder="0" applyAlignment="0" applyProtection="0"/>
    <xf numFmtId="3" fontId="37" fillId="0" borderId="0"/>
    <xf numFmtId="0" fontId="3" fillId="0" borderId="0"/>
    <xf numFmtId="44" fontId="3" fillId="0" borderId="0" applyFont="0" applyFill="0" applyBorder="0" applyAlignment="0" applyProtection="0"/>
  </cellStyleXfs>
  <cellXfs count="56">
    <xf numFmtId="0" fontId="0" fillId="0" borderId="0" xfId="0"/>
    <xf numFmtId="0" fontId="46" fillId="19" borderId="0" xfId="7" applyFont="1" applyFill="1" applyAlignment="1">
      <alignment horizontal="center" vertical="center"/>
    </xf>
    <xf numFmtId="0" fontId="46" fillId="19" borderId="0" xfId="7" applyFont="1" applyFill="1" applyAlignment="1">
      <alignment vertical="center"/>
    </xf>
    <xf numFmtId="0" fontId="47" fillId="19" borderId="0" xfId="7" applyFont="1" applyFill="1" applyAlignment="1">
      <alignment vertical="center"/>
    </xf>
    <xf numFmtId="0" fontId="42" fillId="19" borderId="0" xfId="7" applyFont="1" applyFill="1" applyAlignment="1">
      <alignment horizontal="center" vertical="center"/>
    </xf>
    <xf numFmtId="0" fontId="42" fillId="19" borderId="0" xfId="7" applyFont="1" applyFill="1" applyAlignment="1">
      <alignment vertical="center"/>
    </xf>
    <xf numFmtId="0" fontId="43" fillId="19" borderId="0" xfId="7" applyFont="1" applyFill="1" applyAlignment="1">
      <alignment vertical="center"/>
    </xf>
    <xf numFmtId="0" fontId="42" fillId="19" borderId="0" xfId="7" applyFont="1" applyFill="1" applyAlignment="1">
      <alignment horizontal="right" vertical="center"/>
    </xf>
    <xf numFmtId="0" fontId="48" fillId="19" borderId="18" xfId="7" applyFont="1" applyFill="1" applyBorder="1" applyAlignment="1">
      <alignment vertical="center"/>
    </xf>
    <xf numFmtId="0" fontId="42" fillId="19" borderId="18" xfId="7" applyFont="1" applyFill="1" applyBorder="1" applyAlignment="1">
      <alignment horizontal="center" vertical="center"/>
    </xf>
    <xf numFmtId="0" fontId="42" fillId="19" borderId="18" xfId="7" applyFont="1" applyFill="1" applyBorder="1" applyAlignment="1">
      <alignment vertical="center"/>
    </xf>
    <xf numFmtId="0" fontId="42" fillId="19" borderId="0" xfId="0" applyFont="1" applyFill="1" applyAlignment="1">
      <alignment horizontal="center" vertical="center"/>
    </xf>
    <xf numFmtId="0" fontId="42" fillId="19" borderId="0" xfId="0" applyFont="1" applyFill="1" applyAlignment="1">
      <alignment vertical="center"/>
    </xf>
    <xf numFmtId="0" fontId="44" fillId="19" borderId="0" xfId="0" applyFont="1" applyFill="1"/>
    <xf numFmtId="0" fontId="39" fillId="19" borderId="0" xfId="0" applyFont="1" applyFill="1"/>
    <xf numFmtId="0" fontId="40" fillId="20" borderId="14" xfId="0" applyFont="1" applyFill="1" applyBorder="1" applyAlignment="1">
      <alignment horizontal="left" vertical="center" wrapText="1"/>
    </xf>
    <xf numFmtId="0" fontId="40" fillId="20" borderId="14" xfId="0" applyFont="1" applyFill="1" applyBorder="1" applyAlignment="1">
      <alignment vertical="center" wrapText="1"/>
    </xf>
    <xf numFmtId="0" fontId="40" fillId="20" borderId="14" xfId="0" applyFont="1" applyFill="1" applyBorder="1" applyAlignment="1">
      <alignment horizontal="center" vertical="center"/>
    </xf>
    <xf numFmtId="0" fontId="40" fillId="20" borderId="14" xfId="0" applyFont="1" applyFill="1" applyBorder="1" applyAlignment="1">
      <alignment horizontal="center" vertical="center" wrapText="1"/>
    </xf>
    <xf numFmtId="0" fontId="39" fillId="0" borderId="0" xfId="0" applyFont="1"/>
    <xf numFmtId="0" fontId="39" fillId="0" borderId="15" xfId="0" applyFont="1" applyBorder="1" applyAlignment="1">
      <alignment horizontal="center" vertical="center"/>
    </xf>
    <xf numFmtId="0" fontId="39" fillId="0" borderId="15" xfId="0" applyFont="1" applyBorder="1" applyAlignment="1">
      <alignment vertical="center" wrapText="1"/>
    </xf>
    <xf numFmtId="0" fontId="41" fillId="0" borderId="16" xfId="0" applyFont="1" applyBorder="1" applyAlignment="1">
      <alignment horizontal="left" vertical="center" wrapText="1"/>
    </xf>
    <xf numFmtId="0" fontId="39" fillId="0" borderId="11" xfId="0" applyFont="1" applyBorder="1" applyAlignment="1">
      <alignment horizontal="center" vertical="center"/>
    </xf>
    <xf numFmtId="44" fontId="39" fillId="0" borderId="15" xfId="89" applyFont="1" applyBorder="1" applyAlignment="1" applyProtection="1">
      <alignment horizontal="center" vertical="center"/>
    </xf>
    <xf numFmtId="0" fontId="39" fillId="0" borderId="14" xfId="0" applyFont="1" applyBorder="1" applyAlignment="1">
      <alignment horizontal="center" vertical="center"/>
    </xf>
    <xf numFmtId="0" fontId="41" fillId="0" borderId="14" xfId="0" applyFont="1" applyBorder="1" applyAlignment="1">
      <alignment horizontal="left" vertical="center" wrapText="1"/>
    </xf>
    <xf numFmtId="0" fontId="41" fillId="0" borderId="14" xfId="0" applyFont="1" applyBorder="1" applyAlignment="1">
      <alignment vertical="center" wrapText="1"/>
    </xf>
    <xf numFmtId="44" fontId="39" fillId="0" borderId="14" xfId="89" applyFont="1" applyBorder="1" applyAlignment="1" applyProtection="1">
      <alignment horizontal="center" vertical="center"/>
    </xf>
    <xf numFmtId="0" fontId="41" fillId="0" borderId="14" xfId="0" applyFont="1" applyBorder="1" applyAlignment="1">
      <alignment vertical="center"/>
    </xf>
    <xf numFmtId="0" fontId="39" fillId="0" borderId="14" xfId="0" applyFont="1" applyBorder="1" applyAlignment="1">
      <alignment vertical="center" wrapText="1"/>
    </xf>
    <xf numFmtId="0" fontId="39" fillId="0" borderId="16" xfId="0" applyFont="1" applyBorder="1" applyAlignment="1">
      <alignment vertical="center" wrapText="1"/>
    </xf>
    <xf numFmtId="44" fontId="39" fillId="21" borderId="15" xfId="89" applyFont="1" applyFill="1" applyBorder="1" applyAlignment="1" applyProtection="1">
      <alignment vertical="center"/>
      <protection locked="0"/>
    </xf>
    <xf numFmtId="44" fontId="39" fillId="21" borderId="14" xfId="89" applyFont="1" applyFill="1" applyBorder="1" applyAlignment="1" applyProtection="1">
      <alignment horizontal="center" vertical="center"/>
      <protection locked="0"/>
    </xf>
    <xf numFmtId="44" fontId="41" fillId="21" borderId="14" xfId="89" applyFont="1" applyFill="1" applyBorder="1" applyAlignment="1" applyProtection="1">
      <alignment horizontal="center" vertical="center" shrinkToFit="1"/>
      <protection locked="0"/>
    </xf>
    <xf numFmtId="44" fontId="39" fillId="21" borderId="15" xfId="89" applyFont="1" applyFill="1" applyBorder="1" applyAlignment="1" applyProtection="1">
      <alignment horizontal="center" vertical="center"/>
      <protection locked="0"/>
    </xf>
    <xf numFmtId="0" fontId="43" fillId="19" borderId="0" xfId="0" applyFont="1" applyFill="1" applyAlignment="1">
      <alignment horizontal="left" vertical="center"/>
    </xf>
    <xf numFmtId="44" fontId="39" fillId="0" borderId="27" xfId="89" applyFont="1" applyBorder="1" applyAlignment="1" applyProtection="1">
      <alignment horizontal="center" vertical="center"/>
    </xf>
    <xf numFmtId="0" fontId="43" fillId="19" borderId="0" xfId="0" applyFont="1" applyFill="1" applyAlignment="1">
      <alignment horizontal="left" vertical="center" wrapText="1"/>
    </xf>
    <xf numFmtId="0" fontId="45" fillId="19" borderId="18" xfId="0" applyFont="1" applyFill="1" applyBorder="1" applyAlignment="1">
      <alignment horizontal="left" vertical="top" wrapText="1"/>
    </xf>
    <xf numFmtId="0" fontId="43" fillId="19" borderId="0" xfId="7" applyFont="1" applyFill="1" applyAlignment="1">
      <alignment horizontal="left" vertical="center" wrapText="1"/>
    </xf>
    <xf numFmtId="0" fontId="42" fillId="19" borderId="0" xfId="7" applyFont="1" applyFill="1" applyAlignment="1">
      <alignment horizontal="left" vertical="center" wrapText="1"/>
    </xf>
    <xf numFmtId="0" fontId="42" fillId="21" borderId="19" xfId="7" applyFont="1" applyFill="1" applyBorder="1" applyAlignment="1" applyProtection="1">
      <alignment horizontal="left" vertical="center"/>
      <protection locked="0"/>
    </xf>
    <xf numFmtId="0" fontId="42" fillId="21" borderId="20" xfId="7" applyFont="1" applyFill="1" applyBorder="1" applyAlignment="1" applyProtection="1">
      <alignment horizontal="left" vertical="center"/>
      <protection locked="0"/>
    </xf>
    <xf numFmtId="0" fontId="42" fillId="21" borderId="21" xfId="7" applyFont="1" applyFill="1" applyBorder="1" applyAlignment="1" applyProtection="1">
      <alignment horizontal="left" vertical="center"/>
      <protection locked="0"/>
    </xf>
    <xf numFmtId="0" fontId="42" fillId="21" borderId="22" xfId="7" applyFont="1" applyFill="1" applyBorder="1" applyAlignment="1" applyProtection="1">
      <alignment horizontal="left" vertical="center"/>
      <protection locked="0"/>
    </xf>
    <xf numFmtId="0" fontId="42" fillId="21" borderId="17" xfId="7" applyFont="1" applyFill="1" applyBorder="1" applyAlignment="1" applyProtection="1">
      <alignment horizontal="left" vertical="center"/>
      <protection locked="0"/>
    </xf>
    <xf numFmtId="0" fontId="42" fillId="21" borderId="23" xfId="7" applyFont="1" applyFill="1" applyBorder="1" applyAlignment="1" applyProtection="1">
      <alignment horizontal="left" vertical="center"/>
      <protection locked="0"/>
    </xf>
    <xf numFmtId="49" fontId="42" fillId="21" borderId="24" xfId="7" applyNumberFormat="1" applyFont="1" applyFill="1" applyBorder="1" applyAlignment="1" applyProtection="1">
      <alignment horizontal="left" vertical="center"/>
      <protection locked="0"/>
    </xf>
    <xf numFmtId="49" fontId="42" fillId="21" borderId="25" xfId="7" applyNumberFormat="1" applyFont="1" applyFill="1" applyBorder="1" applyAlignment="1" applyProtection="1">
      <alignment horizontal="left" vertical="center"/>
      <protection locked="0"/>
    </xf>
    <xf numFmtId="49" fontId="42" fillId="21" borderId="26" xfId="7" applyNumberFormat="1" applyFont="1" applyFill="1" applyBorder="1" applyAlignment="1" applyProtection="1">
      <alignment horizontal="left" vertical="center"/>
      <protection locked="0"/>
    </xf>
    <xf numFmtId="0" fontId="49" fillId="19" borderId="28" xfId="0" applyFont="1" applyFill="1" applyBorder="1"/>
    <xf numFmtId="0" fontId="38" fillId="19" borderId="28" xfId="0" applyFont="1" applyFill="1" applyBorder="1"/>
    <xf numFmtId="0" fontId="39" fillId="19" borderId="28" xfId="0" applyFont="1" applyFill="1" applyBorder="1"/>
    <xf numFmtId="44" fontId="49" fillId="19" borderId="28" xfId="0" applyNumberFormat="1" applyFont="1" applyFill="1" applyBorder="1" applyAlignment="1">
      <alignment horizontal="right" wrapText="1"/>
    </xf>
    <xf numFmtId="44" fontId="49" fillId="19" borderId="28" xfId="0" applyNumberFormat="1" applyFont="1" applyFill="1" applyBorder="1" applyAlignment="1">
      <alignment horizontal="center" wrapText="1"/>
    </xf>
  </cellXfs>
  <cellStyles count="90">
    <cellStyle name="_x000d__x000a_JournalTemplate=C:\COMFO\CTALK\JOURSTD.TPL_x000d__x000a_LbStateAddress=3 3 0 251 1 89 2 311_x000d__x000a_LbStateJou" xfId="8" xr:uid="{00000000-0005-0000-0000-000000000000}"/>
    <cellStyle name="_CN_252_04  bytový areál   ROZTOKY V SOLNÍKACH silno 00E" xfId="9" xr:uid="{00000000-0005-0000-0000-000001000000}"/>
    <cellStyle name="_CN_vzor_ROK 2002" xfId="10" xr:uid="{00000000-0005-0000-0000-000002000000}"/>
    <cellStyle name="_N_07504p" xfId="11" xr:uid="{00000000-0005-0000-0000-000003000000}"/>
    <cellStyle name="_Polyfunkční dům Slunečnice ELEKTRO UNI &amp;" xfId="12" xr:uid="{00000000-0005-0000-0000-000004000000}"/>
    <cellStyle name="_Rozpočtové MODULY SILNO 30708" xfId="13" xr:uid="{00000000-0005-0000-0000-000005000000}"/>
    <cellStyle name="_upr ON 130_05_V1 silno  050415" xfId="14" xr:uid="{00000000-0005-0000-0000-000006000000}"/>
    <cellStyle name="20% - Accent1" xfId="15" xr:uid="{00000000-0005-0000-0000-000007000000}"/>
    <cellStyle name="20% - Accent2" xfId="16" xr:uid="{00000000-0005-0000-0000-000008000000}"/>
    <cellStyle name="20% - Accent3" xfId="17" xr:uid="{00000000-0005-0000-0000-000009000000}"/>
    <cellStyle name="20% - Accent4" xfId="18" xr:uid="{00000000-0005-0000-0000-00000A000000}"/>
    <cellStyle name="20% - Accent5" xfId="19" xr:uid="{00000000-0005-0000-0000-00000B000000}"/>
    <cellStyle name="20% - Accent6" xfId="20" xr:uid="{00000000-0005-0000-0000-00000C000000}"/>
    <cellStyle name="40% - Accent1" xfId="21" xr:uid="{00000000-0005-0000-0000-00000D000000}"/>
    <cellStyle name="40% - Accent2" xfId="22" xr:uid="{00000000-0005-0000-0000-00000E000000}"/>
    <cellStyle name="40% - Accent3" xfId="23" xr:uid="{00000000-0005-0000-0000-00000F000000}"/>
    <cellStyle name="40% - Accent4" xfId="24" xr:uid="{00000000-0005-0000-0000-000010000000}"/>
    <cellStyle name="40% - Accent5" xfId="25" xr:uid="{00000000-0005-0000-0000-000011000000}"/>
    <cellStyle name="40% - Accent6" xfId="26" xr:uid="{00000000-0005-0000-0000-000012000000}"/>
    <cellStyle name="60% - Accent1" xfId="27" xr:uid="{00000000-0005-0000-0000-000013000000}"/>
    <cellStyle name="60% - Accent2" xfId="28" xr:uid="{00000000-0005-0000-0000-000014000000}"/>
    <cellStyle name="60% - Accent3" xfId="29" xr:uid="{00000000-0005-0000-0000-000015000000}"/>
    <cellStyle name="60% - Accent4" xfId="30" xr:uid="{00000000-0005-0000-0000-000016000000}"/>
    <cellStyle name="60% - Accent5" xfId="31" xr:uid="{00000000-0005-0000-0000-000017000000}"/>
    <cellStyle name="60% - Accent6" xfId="32" xr:uid="{00000000-0005-0000-0000-000018000000}"/>
    <cellStyle name="Accent1" xfId="33" xr:uid="{00000000-0005-0000-0000-000019000000}"/>
    <cellStyle name="Accent2" xfId="34" xr:uid="{00000000-0005-0000-0000-00001A000000}"/>
    <cellStyle name="Accent3" xfId="35" xr:uid="{00000000-0005-0000-0000-00001B000000}"/>
    <cellStyle name="Accent4" xfId="36" xr:uid="{00000000-0005-0000-0000-00001C000000}"/>
    <cellStyle name="Accent5" xfId="37" xr:uid="{00000000-0005-0000-0000-00001D000000}"/>
    <cellStyle name="Accent6" xfId="38" xr:uid="{00000000-0005-0000-0000-00001E000000}"/>
    <cellStyle name="Bad" xfId="39" xr:uid="{00000000-0005-0000-0000-00001F000000}"/>
    <cellStyle name="Bold 11" xfId="40" xr:uid="{00000000-0005-0000-0000-000020000000}"/>
    <cellStyle name="Calculation" xfId="41" xr:uid="{00000000-0005-0000-0000-000021000000}"/>
    <cellStyle name="Currency (0)" xfId="42" xr:uid="{00000000-0005-0000-0000-000022000000}"/>
    <cellStyle name="Currency (2)" xfId="43" xr:uid="{00000000-0005-0000-0000-000023000000}"/>
    <cellStyle name="Date" xfId="44" xr:uid="{00000000-0005-0000-0000-000024000000}"/>
    <cellStyle name="Date-Time" xfId="45" xr:uid="{00000000-0005-0000-0000-000025000000}"/>
    <cellStyle name="Decimal 1" xfId="46" xr:uid="{00000000-0005-0000-0000-000026000000}"/>
    <cellStyle name="Decimal 2" xfId="47" xr:uid="{00000000-0005-0000-0000-000027000000}"/>
    <cellStyle name="Decimal 3" xfId="48" xr:uid="{00000000-0005-0000-0000-000028000000}"/>
    <cellStyle name="Explanatory Text" xfId="49" xr:uid="{00000000-0005-0000-0000-000029000000}"/>
    <cellStyle name="Good" xfId="50" xr:uid="{00000000-0005-0000-0000-00002A000000}"/>
    <cellStyle name="Heading 1" xfId="51" xr:uid="{00000000-0005-0000-0000-00002B000000}"/>
    <cellStyle name="Heading 2" xfId="52" xr:uid="{00000000-0005-0000-0000-00002C000000}"/>
    <cellStyle name="Heading 3" xfId="53" xr:uid="{00000000-0005-0000-0000-00002D000000}"/>
    <cellStyle name="Heading 4" xfId="54" xr:uid="{00000000-0005-0000-0000-00002E000000}"/>
    <cellStyle name="Hypertextový odkaz 2" xfId="5" xr:uid="{00000000-0005-0000-0000-000030000000}"/>
    <cellStyle name="Check Cell" xfId="55" xr:uid="{00000000-0005-0000-0000-000031000000}"/>
    <cellStyle name="Input" xfId="56" xr:uid="{00000000-0005-0000-0000-000032000000}"/>
    <cellStyle name="Input %" xfId="57" xr:uid="{00000000-0005-0000-0000-000033000000}"/>
    <cellStyle name="Input 1" xfId="58" xr:uid="{00000000-0005-0000-0000-000034000000}"/>
    <cellStyle name="Input 3" xfId="59" xr:uid="{00000000-0005-0000-0000-000035000000}"/>
    <cellStyle name="Input_AL1A_DZS_VO_vv3005 (09-01-13" xfId="60" xr:uid="{00000000-0005-0000-0000-000036000000}"/>
    <cellStyle name="Linked Cell" xfId="61" xr:uid="{00000000-0005-0000-0000-000037000000}"/>
    <cellStyle name="Měna" xfId="89" builtinId="4"/>
    <cellStyle name="Month" xfId="62" xr:uid="{00000000-0005-0000-0000-000038000000}"/>
    <cellStyle name="Neutral" xfId="63" xr:uid="{00000000-0005-0000-0000-000039000000}"/>
    <cellStyle name="Normal 11" xfId="64" xr:uid="{00000000-0005-0000-0000-00003A000000}"/>
    <cellStyle name="Normální" xfId="0" builtinId="0"/>
    <cellStyle name="Normální 2" xfId="6" xr:uid="{00000000-0005-0000-0000-00003C000000}"/>
    <cellStyle name="normální 2 2" xfId="3" xr:uid="{00000000-0005-0000-0000-00003D000000}"/>
    <cellStyle name="normální 3" xfId="7" xr:uid="{00000000-0005-0000-0000-00003E000000}"/>
    <cellStyle name="normální 4" xfId="65" xr:uid="{00000000-0005-0000-0000-00003F000000}"/>
    <cellStyle name="Normální 5" xfId="66" xr:uid="{00000000-0005-0000-0000-000040000000}"/>
    <cellStyle name="normální 6" xfId="4" xr:uid="{00000000-0005-0000-0000-000041000000}"/>
    <cellStyle name="normální 7" xfId="88" xr:uid="{00000000-0005-0000-0000-000042000000}"/>
    <cellStyle name="Note" xfId="67" xr:uid="{00000000-0005-0000-0000-000043000000}"/>
    <cellStyle name="Output" xfId="68" xr:uid="{00000000-0005-0000-0000-000044000000}"/>
    <cellStyle name="Percent ()" xfId="69" xr:uid="{00000000-0005-0000-0000-000045000000}"/>
    <cellStyle name="Percent (0)" xfId="70" xr:uid="{00000000-0005-0000-0000-000046000000}"/>
    <cellStyle name="Percent (1)" xfId="71" xr:uid="{00000000-0005-0000-0000-000047000000}"/>
    <cellStyle name="Percent 1" xfId="72" xr:uid="{00000000-0005-0000-0000-000048000000}"/>
    <cellStyle name="Percent 2" xfId="73" xr:uid="{00000000-0005-0000-0000-000049000000}"/>
    <cellStyle name="Použitý hypertextový odkaz" xfId="1" builtinId="9" hidden="1"/>
    <cellStyle name="Použitý hypertextový odkaz" xfId="2" builtinId="9" hidden="1"/>
    <cellStyle name="procent 2" xfId="74" xr:uid="{00000000-0005-0000-0000-00004C000000}"/>
    <cellStyle name="Shaded" xfId="75" xr:uid="{00000000-0005-0000-0000-00004D000000}"/>
    <cellStyle name="Styl 1" xfId="76" xr:uid="{00000000-0005-0000-0000-00004E000000}"/>
    <cellStyle name="Sum" xfId="77" xr:uid="{00000000-0005-0000-0000-00004F000000}"/>
    <cellStyle name="Sum %of HV" xfId="78" xr:uid="{00000000-0005-0000-0000-000050000000}"/>
    <cellStyle name="Thousands (0)" xfId="79" xr:uid="{00000000-0005-0000-0000-000051000000}"/>
    <cellStyle name="Thousands (1)" xfId="80" xr:uid="{00000000-0005-0000-0000-000052000000}"/>
    <cellStyle name="time" xfId="81" xr:uid="{00000000-0005-0000-0000-000053000000}"/>
    <cellStyle name="Title" xfId="82" xr:uid="{00000000-0005-0000-0000-000054000000}"/>
    <cellStyle name="Total" xfId="83" xr:uid="{00000000-0005-0000-0000-000055000000}"/>
    <cellStyle name="Underline 2" xfId="84" xr:uid="{00000000-0005-0000-0000-000056000000}"/>
    <cellStyle name="Warning Text" xfId="85" xr:uid="{00000000-0005-0000-0000-000057000000}"/>
    <cellStyle name="Year" xfId="86" xr:uid="{00000000-0005-0000-0000-000058000000}"/>
    <cellStyle name="Zboží" xfId="87" xr:uid="{00000000-0005-0000-0000-00005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rbaar/Desktop/C: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353D9-D4A1-4ED2-88E0-020B71067FD8}">
  <sheetPr>
    <pageSetUpPr fitToPage="1"/>
  </sheetPr>
  <dimension ref="A1:X161"/>
  <sheetViews>
    <sheetView tabSelected="1" zoomScale="137" zoomScaleNormal="70" workbookViewId="0">
      <selection activeCell="B11" sqref="B11"/>
    </sheetView>
  </sheetViews>
  <sheetFormatPr baseColWidth="10" defaultColWidth="8.83203125" defaultRowHeight="13"/>
  <cols>
    <col min="1" max="1" width="8.83203125" style="19"/>
    <col min="2" max="2" width="26.33203125" style="19" customWidth="1"/>
    <col min="3" max="3" width="81.1640625" style="19" customWidth="1"/>
    <col min="4" max="4" width="8.83203125" style="19"/>
    <col min="5" max="6" width="18.1640625" style="19" customWidth="1"/>
    <col min="7" max="7" width="35.33203125" style="19" customWidth="1"/>
    <col min="8" max="24" width="8.83203125" style="14"/>
    <col min="25" max="16384" width="8.83203125" style="19"/>
  </cols>
  <sheetData>
    <row r="1" spans="1:7" s="2" customFormat="1" ht="35" customHeight="1">
      <c r="A1" s="1"/>
      <c r="C1" s="3" t="s">
        <v>20</v>
      </c>
    </row>
    <row r="2" spans="1:7" s="5" customFormat="1" ht="16">
      <c r="A2" s="4"/>
      <c r="C2" s="4"/>
      <c r="D2" s="4"/>
    </row>
    <row r="3" spans="1:7" s="5" customFormat="1" ht="16">
      <c r="A3" s="4"/>
      <c r="B3" s="6" t="s">
        <v>21</v>
      </c>
      <c r="C3" s="5" t="s">
        <v>33</v>
      </c>
      <c r="D3" s="4"/>
    </row>
    <row r="4" spans="1:7" s="5" customFormat="1" ht="16" customHeight="1">
      <c r="A4" s="4"/>
      <c r="B4" s="6" t="s">
        <v>22</v>
      </c>
      <c r="C4" s="40" t="s">
        <v>32</v>
      </c>
      <c r="D4" s="41"/>
      <c r="E4" s="41"/>
      <c r="F4" s="41"/>
    </row>
    <row r="5" spans="1:7" s="5" customFormat="1" ht="16">
      <c r="A5" s="4"/>
      <c r="B5" s="6"/>
      <c r="C5" s="41"/>
      <c r="D5" s="41"/>
      <c r="E5" s="41"/>
      <c r="F5" s="41"/>
    </row>
    <row r="6" spans="1:7" s="5" customFormat="1" ht="17" thickBot="1">
      <c r="A6" s="4"/>
      <c r="B6" s="6" t="s">
        <v>23</v>
      </c>
      <c r="C6" s="4"/>
      <c r="D6" s="4"/>
    </row>
    <row r="7" spans="1:7" s="5" customFormat="1" ht="23" customHeight="1">
      <c r="A7" s="4"/>
      <c r="B7" s="7" t="s">
        <v>24</v>
      </c>
      <c r="C7" s="42"/>
      <c r="D7" s="43"/>
      <c r="E7" s="43"/>
      <c r="F7" s="44"/>
    </row>
    <row r="8" spans="1:7" s="5" customFormat="1" ht="23" customHeight="1">
      <c r="A8" s="4"/>
      <c r="B8" s="7" t="s">
        <v>25</v>
      </c>
      <c r="C8" s="45"/>
      <c r="D8" s="46"/>
      <c r="E8" s="46"/>
      <c r="F8" s="47"/>
    </row>
    <row r="9" spans="1:7" s="5" customFormat="1" ht="23" customHeight="1" thickBot="1">
      <c r="A9" s="4"/>
      <c r="B9" s="7" t="s">
        <v>26</v>
      </c>
      <c r="C9" s="48"/>
      <c r="D9" s="49"/>
      <c r="E9" s="49"/>
      <c r="F9" s="50"/>
    </row>
    <row r="10" spans="1:7" s="5" customFormat="1" ht="17" thickBot="1">
      <c r="A10" s="4"/>
      <c r="B10" s="8"/>
      <c r="C10" s="9"/>
      <c r="D10" s="9"/>
      <c r="E10" s="10"/>
      <c r="F10" s="10"/>
      <c r="G10" s="10"/>
    </row>
    <row r="11" spans="1:7" s="12" customFormat="1" ht="27" customHeight="1" thickTop="1">
      <c r="A11" s="11"/>
      <c r="B11" s="36" t="s">
        <v>27</v>
      </c>
      <c r="C11" s="36"/>
      <c r="D11" s="36"/>
      <c r="E11" s="36"/>
      <c r="F11" s="36"/>
      <c r="G11" s="36"/>
    </row>
    <row r="12" spans="1:7" s="12" customFormat="1" ht="65" customHeight="1">
      <c r="A12" s="11"/>
      <c r="B12" s="38" t="s">
        <v>28</v>
      </c>
      <c r="C12" s="38"/>
      <c r="D12" s="38"/>
      <c r="E12" s="38"/>
      <c r="F12" s="38"/>
      <c r="G12" s="38"/>
    </row>
    <row r="13" spans="1:7" s="12" customFormat="1" ht="55" customHeight="1">
      <c r="A13" s="11"/>
      <c r="B13" s="38" t="s">
        <v>29</v>
      </c>
      <c r="C13" s="38"/>
      <c r="D13" s="38"/>
      <c r="E13" s="38"/>
      <c r="F13" s="38"/>
      <c r="G13" s="38"/>
    </row>
    <row r="14" spans="1:7" s="13" customFormat="1" ht="55" customHeight="1" thickBot="1">
      <c r="B14" s="39" t="s">
        <v>30</v>
      </c>
      <c r="C14" s="39"/>
      <c r="D14" s="39"/>
      <c r="E14" s="39"/>
      <c r="F14" s="39"/>
      <c r="G14" s="39"/>
    </row>
    <row r="15" spans="1:7" s="14" customFormat="1" ht="14" thickTop="1"/>
    <row r="16" spans="1:7" ht="50" customHeight="1">
      <c r="A16" s="15" t="s">
        <v>1</v>
      </c>
      <c r="B16" s="15" t="s">
        <v>2</v>
      </c>
      <c r="C16" s="16" t="s">
        <v>3</v>
      </c>
      <c r="D16" s="17" t="s">
        <v>0</v>
      </c>
      <c r="E16" s="18" t="s">
        <v>4</v>
      </c>
      <c r="F16" s="18" t="s">
        <v>5</v>
      </c>
      <c r="G16" s="18" t="s">
        <v>31</v>
      </c>
    </row>
    <row r="17" spans="1:7" ht="280">
      <c r="A17" s="20">
        <v>1</v>
      </c>
      <c r="B17" s="21" t="s">
        <v>6</v>
      </c>
      <c r="C17" s="22" t="s">
        <v>19</v>
      </c>
      <c r="D17" s="23">
        <v>10</v>
      </c>
      <c r="E17" s="32"/>
      <c r="F17" s="24">
        <f t="shared" ref="F17" si="0">E17*D17</f>
        <v>0</v>
      </c>
      <c r="G17" s="35"/>
    </row>
    <row r="18" spans="1:7" ht="196">
      <c r="A18" s="25">
        <v>2</v>
      </c>
      <c r="B18" s="26" t="s">
        <v>15</v>
      </c>
      <c r="C18" s="27" t="s">
        <v>16</v>
      </c>
      <c r="D18" s="25">
        <v>10</v>
      </c>
      <c r="E18" s="33"/>
      <c r="F18" s="28">
        <f t="shared" ref="F18:F24" si="1">E18*D18</f>
        <v>0</v>
      </c>
      <c r="G18" s="33"/>
    </row>
    <row r="19" spans="1:7" ht="42">
      <c r="A19" s="25">
        <v>3</v>
      </c>
      <c r="B19" s="26" t="s">
        <v>7</v>
      </c>
      <c r="C19" s="27" t="s">
        <v>8</v>
      </c>
      <c r="D19" s="25">
        <v>10</v>
      </c>
      <c r="E19" s="34"/>
      <c r="F19" s="28">
        <f t="shared" si="1"/>
        <v>0</v>
      </c>
      <c r="G19" s="28"/>
    </row>
    <row r="20" spans="1:7" ht="24" customHeight="1">
      <c r="A20" s="25">
        <v>4</v>
      </c>
      <c r="B20" s="26" t="s">
        <v>9</v>
      </c>
      <c r="C20" s="27" t="s">
        <v>10</v>
      </c>
      <c r="D20" s="25">
        <v>10</v>
      </c>
      <c r="E20" s="33"/>
      <c r="F20" s="28">
        <f t="shared" si="1"/>
        <v>0</v>
      </c>
      <c r="G20" s="28"/>
    </row>
    <row r="21" spans="1:7" ht="24" customHeight="1">
      <c r="A21" s="25">
        <v>5</v>
      </c>
      <c r="B21" s="26" t="s">
        <v>11</v>
      </c>
      <c r="C21" s="29" t="s">
        <v>12</v>
      </c>
      <c r="D21" s="25">
        <v>10</v>
      </c>
      <c r="E21" s="33"/>
      <c r="F21" s="28">
        <f t="shared" si="1"/>
        <v>0</v>
      </c>
      <c r="G21" s="28"/>
    </row>
    <row r="22" spans="1:7" ht="24" customHeight="1">
      <c r="A22" s="25">
        <v>6</v>
      </c>
      <c r="B22" s="26" t="s">
        <v>13</v>
      </c>
      <c r="C22" s="29" t="s">
        <v>14</v>
      </c>
      <c r="D22" s="25">
        <v>10</v>
      </c>
      <c r="E22" s="33"/>
      <c r="F22" s="28">
        <f t="shared" si="1"/>
        <v>0</v>
      </c>
      <c r="G22" s="28"/>
    </row>
    <row r="23" spans="1:7" ht="84">
      <c r="A23" s="25">
        <v>7</v>
      </c>
      <c r="B23" s="30" t="s">
        <v>17</v>
      </c>
      <c r="C23" s="27" t="s">
        <v>37</v>
      </c>
      <c r="D23" s="25">
        <v>3</v>
      </c>
      <c r="E23" s="33"/>
      <c r="F23" s="28">
        <f t="shared" si="1"/>
        <v>0</v>
      </c>
      <c r="G23" s="33"/>
    </row>
    <row r="24" spans="1:7" ht="56">
      <c r="A24" s="25">
        <v>8</v>
      </c>
      <c r="B24" s="30" t="s">
        <v>18</v>
      </c>
      <c r="C24" s="31" t="s">
        <v>38</v>
      </c>
      <c r="D24" s="25">
        <v>3</v>
      </c>
      <c r="E24" s="33"/>
      <c r="F24" s="37">
        <f t="shared" si="1"/>
        <v>0</v>
      </c>
      <c r="G24" s="33"/>
    </row>
    <row r="25" spans="1:7" s="14" customFormat="1" ht="42" customHeight="1">
      <c r="C25" s="51" t="s">
        <v>34</v>
      </c>
      <c r="D25" s="52"/>
      <c r="E25" s="53"/>
      <c r="F25" s="54">
        <f>SUM(F17:F24)</f>
        <v>0</v>
      </c>
    </row>
    <row r="26" spans="1:7" s="14" customFormat="1" ht="19.75" customHeight="1">
      <c r="C26" s="51" t="s">
        <v>35</v>
      </c>
      <c r="D26" s="53"/>
      <c r="E26" s="53"/>
      <c r="F26" s="55">
        <f>F25*0.21</f>
        <v>0</v>
      </c>
    </row>
    <row r="27" spans="1:7" s="14" customFormat="1" ht="19.75" customHeight="1">
      <c r="C27" s="51" t="s">
        <v>36</v>
      </c>
      <c r="D27" s="53"/>
      <c r="E27" s="53"/>
      <c r="F27" s="55">
        <f>SUM(F25,F26)</f>
        <v>0</v>
      </c>
    </row>
    <row r="28" spans="1:7" s="14" customFormat="1"/>
    <row r="29" spans="1:7" s="14" customFormat="1"/>
    <row r="30" spans="1:7" s="14" customFormat="1"/>
    <row r="31" spans="1:7" s="14" customFormat="1"/>
    <row r="32" spans="1:7" s="14" customFormat="1"/>
    <row r="33" s="14" customFormat="1"/>
    <row r="34" s="14" customFormat="1"/>
    <row r="35" s="14" customFormat="1"/>
    <row r="36" s="14" customFormat="1"/>
    <row r="37" s="14" customFormat="1"/>
    <row r="38" s="14" customFormat="1"/>
    <row r="39" s="14" customFormat="1"/>
    <row r="40" s="14" customFormat="1"/>
    <row r="41" s="14" customFormat="1"/>
    <row r="42" s="14" customFormat="1"/>
    <row r="43" s="14" customFormat="1"/>
    <row r="44" s="14" customFormat="1"/>
    <row r="45" s="14" customFormat="1"/>
    <row r="46" s="14" customFormat="1"/>
    <row r="47" s="14" customFormat="1"/>
    <row r="48" s="14" customFormat="1"/>
    <row r="49" s="14" customFormat="1"/>
    <row r="50" s="14" customFormat="1"/>
    <row r="51" s="14" customFormat="1"/>
    <row r="52" s="14" customFormat="1"/>
    <row r="53" s="14" customFormat="1"/>
    <row r="54" s="14" customFormat="1"/>
    <row r="55" s="14" customFormat="1"/>
    <row r="56" s="14" customFormat="1"/>
    <row r="57" s="14" customFormat="1"/>
    <row r="58" s="14" customFormat="1"/>
    <row r="59" s="14" customFormat="1"/>
    <row r="60" s="14" customFormat="1"/>
    <row r="61" s="14" customFormat="1"/>
    <row r="62" s="14" customFormat="1"/>
    <row r="63" s="14" customFormat="1"/>
    <row r="64" s="14" customFormat="1"/>
    <row r="65" s="14" customFormat="1"/>
    <row r="66" s="14" customFormat="1"/>
    <row r="67" s="14" customFormat="1"/>
    <row r="68" s="14" customFormat="1"/>
    <row r="69" s="14" customFormat="1"/>
    <row r="70" s="14" customFormat="1"/>
    <row r="71" s="14" customFormat="1"/>
    <row r="72" s="14" customFormat="1"/>
    <row r="73" s="14" customFormat="1"/>
    <row r="74" s="14" customFormat="1"/>
    <row r="75" s="14" customFormat="1"/>
    <row r="76" s="14" customFormat="1"/>
    <row r="77" s="14" customFormat="1"/>
    <row r="78" s="14" customFormat="1"/>
    <row r="79" s="14" customFormat="1"/>
    <row r="80" s="14" customFormat="1"/>
    <row r="81" s="14" customFormat="1"/>
    <row r="82" s="14" customFormat="1"/>
    <row r="83" s="14" customFormat="1"/>
    <row r="84" s="14" customFormat="1"/>
    <row r="85" s="14" customFormat="1"/>
    <row r="86" s="14" customFormat="1"/>
    <row r="87" s="14" customFormat="1"/>
    <row r="88" s="14" customFormat="1"/>
    <row r="89" s="14" customFormat="1"/>
    <row r="90" s="14" customFormat="1"/>
    <row r="91" s="14" customFormat="1"/>
    <row r="92" s="14" customFormat="1"/>
    <row r="93" s="14" customFormat="1"/>
    <row r="94" s="14" customFormat="1"/>
    <row r="95" s="14" customFormat="1"/>
    <row r="96" s="14" customFormat="1"/>
    <row r="97" s="14" customFormat="1"/>
    <row r="98" s="14" customFormat="1"/>
    <row r="99" s="14" customFormat="1"/>
    <row r="100" s="14" customFormat="1"/>
    <row r="101" s="14" customFormat="1"/>
    <row r="102" s="14" customFormat="1"/>
    <row r="103" s="14" customFormat="1"/>
    <row r="104" s="14" customFormat="1"/>
    <row r="105" s="14" customFormat="1"/>
    <row r="106" s="14" customFormat="1"/>
    <row r="107" s="14" customFormat="1"/>
    <row r="108" s="14" customFormat="1"/>
    <row r="109" s="14" customFormat="1"/>
    <row r="110" s="14" customFormat="1"/>
    <row r="111" s="14" customFormat="1"/>
    <row r="112" s="14" customFormat="1"/>
    <row r="113" s="14" customFormat="1"/>
    <row r="114" s="14" customFormat="1"/>
    <row r="115" s="14" customFormat="1"/>
    <row r="116" s="14" customFormat="1"/>
    <row r="117" s="14" customFormat="1"/>
    <row r="118" s="14" customFormat="1"/>
    <row r="119" s="14" customFormat="1"/>
    <row r="120" s="14" customFormat="1"/>
    <row r="121" s="14" customFormat="1"/>
    <row r="122" s="14" customFormat="1"/>
    <row r="123" s="14" customFormat="1"/>
    <row r="124" s="14" customFormat="1"/>
    <row r="125" s="14" customFormat="1"/>
    <row r="126" s="14" customFormat="1"/>
    <row r="127" s="14" customFormat="1"/>
    <row r="128" s="14" customFormat="1"/>
    <row r="129" s="14" customFormat="1"/>
    <row r="130" s="14" customFormat="1"/>
    <row r="131" s="14" customFormat="1"/>
    <row r="132" s="14" customFormat="1"/>
    <row r="133" s="14" customFormat="1"/>
    <row r="134" s="14" customFormat="1"/>
    <row r="135" s="14" customFormat="1"/>
    <row r="136" s="14" customFormat="1"/>
    <row r="137" s="14" customFormat="1"/>
    <row r="138" s="14" customFormat="1"/>
    <row r="139" s="14" customFormat="1"/>
    <row r="140" s="14" customFormat="1"/>
    <row r="141" s="14" customFormat="1"/>
    <row r="142" s="14" customFormat="1"/>
    <row r="143" s="14" customFormat="1"/>
    <row r="144" s="14" customFormat="1"/>
    <row r="145" s="14" customFormat="1"/>
    <row r="146" s="14" customFormat="1"/>
    <row r="147" s="14" customFormat="1"/>
    <row r="148" s="14" customFormat="1"/>
    <row r="149" s="14" customFormat="1"/>
    <row r="150" s="14" customFormat="1"/>
    <row r="151" s="14" customFormat="1"/>
    <row r="152" s="14" customFormat="1"/>
    <row r="153" s="14" customFormat="1"/>
    <row r="154" s="14" customFormat="1"/>
    <row r="155" s="14" customFormat="1"/>
    <row r="156" s="14" customFormat="1"/>
    <row r="157" s="14" customFormat="1"/>
    <row r="158" s="14" customFormat="1"/>
    <row r="159" s="14" customFormat="1"/>
    <row r="160" s="14" customFormat="1"/>
    <row r="161" s="14" customFormat="1"/>
  </sheetData>
  <sheetProtection algorithmName="SHA-512" hashValue="rYyWMrVfuvgVzkyE929cA4m4jWTHhn8/JYF1SGEtUIydJGBMCJtFHPaR4ubq2Qc/l7bV+jyUMMnUgalC5hxMcg==" saltValue="gtwkzKqF9/LTyklTm/L8kA==" spinCount="100000" sheet="1" objects="1" scenarios="1"/>
  <mergeCells count="7">
    <mergeCell ref="B12:G12"/>
    <mergeCell ref="B13:G13"/>
    <mergeCell ref="B14:G14"/>
    <mergeCell ref="C4:F5"/>
    <mergeCell ref="C7:F7"/>
    <mergeCell ref="C8:F8"/>
    <mergeCell ref="C9:F9"/>
  </mergeCells>
  <pageMargins left="0.70866141732283472" right="0.70866141732283472" top="0.78740157480314965" bottom="0.78740157480314965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Doprovodná část projektu - konc</vt:lpstr>
      <vt:lpstr>'Doprovodná část projektu - konc'!Oblast_tisku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2019-01-16T19:40:59Z</cp:lastPrinted>
  <dcterms:created xsi:type="dcterms:W3CDTF">2006-10-17T13:37:20Z</dcterms:created>
  <dcterms:modified xsi:type="dcterms:W3CDTF">2024-06-17T20:15:22Z</dcterms:modified>
</cp:coreProperties>
</file>