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225"/>
  <workbookPr defaultThemeVersion="124226"/>
  <bookViews>
    <workbookView xWindow="65428" yWindow="65428" windowWidth="23256" windowHeight="12576" activeTab="0"/>
  </bookViews>
  <sheets>
    <sheet name="ZŠ G_Przeczka_Nábytek" sheetId="7" r:id="rId1"/>
  </sheets>
  <definedNames>
    <definedName name="_xlnm.Print_Titles" localSheetId="0">'ZŠ G_Przeczka_Nábytek'!$12:$13</definedName>
  </definedNames>
  <calcPr calcId="181029"/>
  <extLst/>
</workbook>
</file>

<file path=xl/sharedStrings.xml><?xml version="1.0" encoding="utf-8"?>
<sst xmlns="http://schemas.openxmlformats.org/spreadsheetml/2006/main" count="198" uniqueCount="125">
  <si>
    <t>1</t>
  </si>
  <si>
    <t>4</t>
  </si>
  <si>
    <t>5</t>
  </si>
  <si>
    <t>Popis</t>
  </si>
  <si>
    <t>P.Č.</t>
  </si>
  <si>
    <t>MJ</t>
  </si>
  <si>
    <t>Množství celkem</t>
  </si>
  <si>
    <t>kus</t>
  </si>
  <si>
    <t>1.</t>
  </si>
  <si>
    <t>3.</t>
  </si>
  <si>
    <t>4.</t>
  </si>
  <si>
    <t>8.</t>
  </si>
  <si>
    <t>9.</t>
  </si>
  <si>
    <t>10.</t>
  </si>
  <si>
    <t>13.</t>
  </si>
  <si>
    <t>5.</t>
  </si>
  <si>
    <t>6.</t>
  </si>
  <si>
    <t>7.</t>
  </si>
  <si>
    <t>Cena jednotková v Kč bez DPH</t>
  </si>
  <si>
    <t>Cena celkem v Kč bez DPH</t>
  </si>
  <si>
    <t>11.</t>
  </si>
  <si>
    <t>14.</t>
  </si>
  <si>
    <t>15.</t>
  </si>
  <si>
    <t>Cenová nabídka</t>
  </si>
  <si>
    <t>Sídlo/místo podnikání:</t>
  </si>
  <si>
    <t>IČ/DIČ:</t>
  </si>
  <si>
    <t>Osoba oprávněná jednat za uchazeče:</t>
  </si>
  <si>
    <t>Kontaktní osoba:</t>
  </si>
  <si>
    <t xml:space="preserve">Tel.: </t>
  </si>
  <si>
    <t>E-mail:</t>
  </si>
  <si>
    <t>Uchazeč: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</si>
  <si>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</si>
  <si>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</si>
  <si>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</si>
  <si>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</si>
  <si>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</si>
  <si>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</si>
  <si>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</si>
  <si>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</si>
  <si>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</si>
  <si>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DPH 21 %</t>
  </si>
  <si>
    <t>Celková cena s DPH</t>
  </si>
  <si>
    <t>Celkem bez DPH</t>
  </si>
  <si>
    <t>V ………………..dne .................</t>
  </si>
  <si>
    <t xml:space="preserve"> Podpis, razítko</t>
  </si>
  <si>
    <t xml:space="preserve">  ………………………………..</t>
  </si>
  <si>
    <t>Titul, jméno, příjmení</t>
  </si>
  <si>
    <t>12.</t>
  </si>
  <si>
    <t>27.</t>
  </si>
  <si>
    <t>16.</t>
  </si>
  <si>
    <t>17.</t>
  </si>
  <si>
    <t>28.</t>
  </si>
  <si>
    <t xml:space="preserve">Zadavatel: Základní škola a mateřská škola, Třinec, Kaštanová 412, příspěvková organizace, Třinec, Dolní Líštná, Kaštanová 412, IČO 00847135
</t>
  </si>
  <si>
    <t>I. Badatelna</t>
  </si>
  <si>
    <t xml:space="preserve">Nástěnná tabule – šířka 1,5m </t>
  </si>
  <si>
    <t xml:space="preserve">Stoly </t>
  </si>
  <si>
    <t>2.1.</t>
  </si>
  <si>
    <t>2.2.</t>
  </si>
  <si>
    <t>Židle</t>
  </si>
  <si>
    <t>2.3.</t>
  </si>
  <si>
    <t xml:space="preserve">Nábytková sestava (boční stěna – bez dřezů) </t>
  </si>
  <si>
    <t>2.4.</t>
  </si>
  <si>
    <t>2.5.</t>
  </si>
  <si>
    <t>Skříň</t>
  </si>
  <si>
    <t xml:space="preserve">II. Badatelna – kabinet </t>
  </si>
  <si>
    <t>Kontejner</t>
  </si>
  <si>
    <t xml:space="preserve">Nástěnná tabule - šířka 1,5 m </t>
  </si>
  <si>
    <t>Regál</t>
  </si>
  <si>
    <t>Skříň (kombinovaná</t>
  </si>
  <si>
    <t xml:space="preserve">Skříň (zamykatelná) </t>
  </si>
  <si>
    <t xml:space="preserve">Stolní lampička </t>
  </si>
  <si>
    <t xml:space="preserve">Stůl (kancelářský rohový) </t>
  </si>
  <si>
    <t xml:space="preserve">Stůl (pracovní) </t>
  </si>
  <si>
    <t xml:space="preserve">Židle (kancelářská) </t>
  </si>
  <si>
    <t>III. Multimediální učebna</t>
  </si>
  <si>
    <t xml:space="preserve">Multimediální katedra </t>
  </si>
  <si>
    <t>Nástěnná tabule – šířka 1,5 m</t>
  </si>
  <si>
    <t>Skříň (zamykatelná)</t>
  </si>
  <si>
    <t>Stůl (lichoběžníkový)</t>
  </si>
  <si>
    <t xml:space="preserve">Úložné prostory – nízké </t>
  </si>
  <si>
    <t xml:space="preserve">Úložné prostory – vysoké </t>
  </si>
  <si>
    <t xml:space="preserve">Židle (žákovská) </t>
  </si>
  <si>
    <t>IV. Multimediální učebna – kabinet</t>
  </si>
  <si>
    <t xml:space="preserve">Nástěnná tabule – šířka 1,5 m </t>
  </si>
  <si>
    <t xml:space="preserve">Regál </t>
  </si>
  <si>
    <t>Skříň (kombinovaná)</t>
  </si>
  <si>
    <t>Stolní lampička</t>
  </si>
  <si>
    <t>Stůl (kancelářský rohový)</t>
  </si>
  <si>
    <t>Židle (kancelářská)</t>
  </si>
  <si>
    <t>V. Poradenské centrum</t>
  </si>
  <si>
    <t>30.</t>
  </si>
  <si>
    <t>33.</t>
  </si>
  <si>
    <t>34.</t>
  </si>
  <si>
    <t>35.</t>
  </si>
  <si>
    <t>36.</t>
  </si>
  <si>
    <t>37.</t>
  </si>
  <si>
    <t>38.</t>
  </si>
  <si>
    <t>39.</t>
  </si>
  <si>
    <t>40.</t>
  </si>
  <si>
    <t xml:space="preserve">Skříň (kombinovaná) </t>
  </si>
  <si>
    <t>41.</t>
  </si>
  <si>
    <t>42.</t>
  </si>
  <si>
    <t xml:space="preserve">Stůl (konferenční) </t>
  </si>
  <si>
    <t>43.</t>
  </si>
  <si>
    <t>44.</t>
  </si>
  <si>
    <t>VI. Sklad pomůcek</t>
  </si>
  <si>
    <t>45.</t>
  </si>
  <si>
    <t>46.</t>
  </si>
  <si>
    <t>47.</t>
  </si>
  <si>
    <t>48.</t>
  </si>
  <si>
    <t xml:space="preserve">Stůl (učitelský pracovní) </t>
  </si>
  <si>
    <t>VII. Učebna přírodovědy</t>
  </si>
  <si>
    <t>49.</t>
  </si>
  <si>
    <t>50.</t>
  </si>
  <si>
    <t>51.</t>
  </si>
  <si>
    <t>Nástěnná tabule - šířka 1,5 m</t>
  </si>
  <si>
    <t xml:space="preserve">Židle (žákovská pevná se sklopným stolkem) </t>
  </si>
  <si>
    <t>2.6.</t>
  </si>
  <si>
    <t xml:space="preserve">Židle – učitelská </t>
  </si>
  <si>
    <t xml:space="preserve">Konferenční stůl kulatý </t>
  </si>
  <si>
    <t xml:space="preserve">Sestava skříní </t>
  </si>
  <si>
    <t>Sofa (jednomístná)</t>
  </si>
  <si>
    <t>Nábytková sestava (zadní stěna – s dřezy)</t>
  </si>
  <si>
    <t xml:space="preserve">Sofa (dvoumístné) </t>
  </si>
  <si>
    <t>Název zakázky: "Dodávka nábytku pro ZŠ Kaštanová - opakování“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</si>
</sst>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#,##0\ &quot;Kč&quot;;\-#,##0\ &quot;Kč&quot;"/>
    <numFmt numFmtId="7" formatCode="#,##0.00\ &quot;Kč&quot;;\-#,##0.00\ &quot;Kč&quot;"/>
    <numFmt numFmtId="164" formatCode="#,##0.000;\-#,##0.000"/>
    <numFmt numFmtId="165" formatCode="#,##0_ ;\-#,##0\ "/>
    <numFmt numFmtId="166" formatCode="#,##0.00\ _K_č"/>
  </numFmts>
  <fonts count="12">
    <font>
      <sz val="8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b/>
      <sz val="8"/>
      <name val="MS Sans Serif"/>
      <family val="2"/>
    </font>
    <font>
      <b/>
      <sz val="10"/>
      <name val="MS Sans Serif"/>
      <family val="2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 val="single"/>
      <sz val="10"/>
      <color indexed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Alignment="1" applyProtection="1">
      <alignment horizontal="left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37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wrapText="1"/>
      <protection locked="0"/>
    </xf>
    <xf numFmtId="164" fontId="9" fillId="0" borderId="0" xfId="0" applyNumberFormat="1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top"/>
      <protection locked="0"/>
    </xf>
    <xf numFmtId="39" fontId="9" fillId="0" borderId="0" xfId="0" applyNumberFormat="1" applyFont="1" applyAlignment="1" applyProtection="1">
      <alignment horizontal="right"/>
      <protection/>
    </xf>
    <xf numFmtId="37" fontId="6" fillId="3" borderId="2" xfId="0" applyNumberFormat="1" applyFont="1" applyFill="1" applyBorder="1" applyAlignment="1" applyProtection="1">
      <alignment horizontal="center"/>
      <protection locked="0"/>
    </xf>
    <xf numFmtId="0" fontId="6" fillId="3" borderId="2" xfId="0" applyFont="1" applyFill="1" applyBorder="1" applyAlignment="1" applyProtection="1">
      <alignment vertical="top"/>
      <protection locked="0"/>
    </xf>
    <xf numFmtId="0" fontId="6" fillId="3" borderId="2" xfId="0" applyFont="1" applyFill="1" applyBorder="1" applyAlignment="1" applyProtection="1">
      <alignment horizontal="left" wrapText="1"/>
      <protection locked="0"/>
    </xf>
    <xf numFmtId="164" fontId="6" fillId="3" borderId="2" xfId="0" applyNumberFormat="1" applyFont="1" applyFill="1" applyBorder="1" applyAlignment="1" applyProtection="1">
      <alignment horizontal="right"/>
      <protection locked="0"/>
    </xf>
    <xf numFmtId="0" fontId="7" fillId="3" borderId="2" xfId="0" applyFont="1" applyFill="1" applyBorder="1" applyAlignment="1" applyProtection="1">
      <alignment horizontal="left" vertical="top"/>
      <protection locked="0"/>
    </xf>
    <xf numFmtId="39" fontId="6" fillId="3" borderId="2" xfId="0" applyNumberFormat="1" applyFont="1" applyFill="1" applyBorder="1" applyAlignment="1" applyProtection="1">
      <alignment horizontal="right"/>
      <protection/>
    </xf>
    <xf numFmtId="0" fontId="7" fillId="0" borderId="2" xfId="0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vertical="top"/>
      <protection locked="0"/>
    </xf>
    <xf numFmtId="165" fontId="7" fillId="0" borderId="2" xfId="0" applyNumberFormat="1" applyFont="1" applyBorder="1" applyAlignment="1" applyProtection="1">
      <alignment horizontal="right"/>
      <protection locked="0"/>
    </xf>
    <xf numFmtId="0" fontId="10" fillId="0" borderId="2" xfId="0" applyFont="1" applyBorder="1" applyAlignment="1" applyProtection="1">
      <alignment vertical="top"/>
      <protection locked="0"/>
    </xf>
    <xf numFmtId="0" fontId="10" fillId="0" borderId="2" xfId="0" applyFont="1" applyBorder="1" applyAlignment="1" applyProtection="1">
      <alignment vertical="top" wrapText="1"/>
      <protection locked="0"/>
    </xf>
    <xf numFmtId="0" fontId="7" fillId="3" borderId="2" xfId="0" applyFont="1" applyFill="1" applyBorder="1" applyAlignment="1" applyProtection="1">
      <alignment horizontal="center" wrapText="1"/>
      <protection locked="0"/>
    </xf>
    <xf numFmtId="0" fontId="7" fillId="3" borderId="2" xfId="0" applyFont="1" applyFill="1" applyBorder="1" applyAlignment="1" applyProtection="1">
      <alignment horizontal="left" wrapText="1"/>
      <protection locked="0"/>
    </xf>
    <xf numFmtId="165" fontId="7" fillId="3" borderId="2" xfId="0" applyNumberFormat="1" applyFont="1" applyFill="1" applyBorder="1" applyAlignment="1" applyProtection="1">
      <alignment horizontal="right"/>
      <protection locked="0"/>
    </xf>
    <xf numFmtId="165" fontId="7" fillId="0" borderId="2" xfId="0" applyNumberFormat="1" applyFont="1" applyFill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vertical="top"/>
      <protection locked="0"/>
    </xf>
    <xf numFmtId="165" fontId="7" fillId="0" borderId="0" xfId="0" applyNumberFormat="1" applyFont="1" applyBorder="1" applyAlignment="1" applyProtection="1">
      <alignment horizontal="right"/>
      <protection locked="0"/>
    </xf>
    <xf numFmtId="5" fontId="7" fillId="0" borderId="0" xfId="0" applyNumberFormat="1" applyFont="1" applyFill="1" applyBorder="1" applyAlignment="1" applyProtection="1">
      <alignment horizontal="right"/>
      <protection locked="0"/>
    </xf>
    <xf numFmtId="5" fontId="7" fillId="0" borderId="0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vertical="top" wrapText="1"/>
      <protection locked="0"/>
    </xf>
    <xf numFmtId="164" fontId="8" fillId="0" borderId="0" xfId="0" applyNumberFormat="1" applyFont="1" applyAlignment="1" applyProtection="1">
      <alignment horizontal="right" vertical="top"/>
      <protection locked="0"/>
    </xf>
    <xf numFmtId="39" fontId="8" fillId="0" borderId="0" xfId="0" applyNumberFormat="1" applyFont="1" applyAlignment="1" applyProtection="1">
      <alignment horizontal="right" vertical="top"/>
      <protection locked="0"/>
    </xf>
    <xf numFmtId="0" fontId="8" fillId="0" borderId="0" xfId="0" applyFont="1" applyAlignment="1" applyProtection="1">
      <alignment/>
      <protection locked="0"/>
    </xf>
    <xf numFmtId="37" fontId="8" fillId="0" borderId="0" xfId="0" applyNumberFormat="1" applyFont="1" applyAlignment="1" applyProtection="1">
      <alignment horizontal="center" vertical="top"/>
      <protection locked="0"/>
    </xf>
    <xf numFmtId="0" fontId="7" fillId="4" borderId="0" xfId="0" applyFont="1" applyFill="1" applyAlignment="1" applyProtection="1">
      <alignment horizontal="left"/>
      <protection/>
    </xf>
    <xf numFmtId="37" fontId="11" fillId="5" borderId="3" xfId="0" applyNumberFormat="1" applyFont="1" applyFill="1" applyBorder="1" applyAlignment="1" applyProtection="1">
      <alignment horizontal="left" vertical="center"/>
      <protection locked="0"/>
    </xf>
    <xf numFmtId="0" fontId="6" fillId="5" borderId="4" xfId="0" applyFont="1" applyFill="1" applyBorder="1" applyAlignment="1" applyProtection="1">
      <alignment horizontal="left" vertical="center" wrapText="1"/>
      <protection locked="0"/>
    </xf>
    <xf numFmtId="164" fontId="6" fillId="5" borderId="4" xfId="0" applyNumberFormat="1" applyFont="1" applyFill="1" applyBorder="1" applyAlignment="1" applyProtection="1">
      <alignment horizontal="left" vertical="center"/>
      <protection locked="0"/>
    </xf>
    <xf numFmtId="39" fontId="6" fillId="5" borderId="4" xfId="0" applyNumberFormat="1" applyFont="1" applyFill="1" applyBorder="1" applyAlignment="1" applyProtection="1">
      <alignment horizontal="left" vertical="center"/>
      <protection locked="0"/>
    </xf>
    <xf numFmtId="37" fontId="7" fillId="5" borderId="5" xfId="0" applyNumberFormat="1" applyFont="1" applyFill="1" applyBorder="1" applyAlignment="1" applyProtection="1">
      <alignment horizontal="left" vertical="center"/>
      <protection locked="0"/>
    </xf>
    <xf numFmtId="0" fontId="6" fillId="5" borderId="0" xfId="0" applyFont="1" applyFill="1" applyBorder="1" applyAlignment="1" applyProtection="1">
      <alignment horizontal="left" vertical="center" wrapText="1"/>
      <protection locked="0"/>
    </xf>
    <xf numFmtId="164" fontId="6" fillId="5" borderId="0" xfId="0" applyNumberFormat="1" applyFont="1" applyFill="1" applyBorder="1" applyAlignment="1" applyProtection="1">
      <alignment horizontal="left" vertical="center"/>
      <protection locked="0"/>
    </xf>
    <xf numFmtId="39" fontId="6" fillId="5" borderId="0" xfId="0" applyNumberFormat="1" applyFont="1" applyFill="1" applyBorder="1" applyAlignment="1" applyProtection="1">
      <alignment horizontal="left" vertical="center"/>
      <protection locked="0"/>
    </xf>
    <xf numFmtId="37" fontId="7" fillId="5" borderId="6" xfId="0" applyNumberFormat="1" applyFont="1" applyFill="1" applyBorder="1" applyAlignment="1" applyProtection="1">
      <alignment horizontal="left" vertical="center"/>
      <protection locked="0"/>
    </xf>
    <xf numFmtId="0" fontId="6" fillId="5" borderId="7" xfId="0" applyFont="1" applyFill="1" applyBorder="1" applyAlignment="1" applyProtection="1">
      <alignment horizontal="left" vertical="center" wrapText="1"/>
      <protection locked="0"/>
    </xf>
    <xf numFmtId="164" fontId="6" fillId="5" borderId="7" xfId="0" applyNumberFormat="1" applyFont="1" applyFill="1" applyBorder="1" applyAlignment="1" applyProtection="1">
      <alignment horizontal="left" vertical="center"/>
      <protection locked="0"/>
    </xf>
    <xf numFmtId="39" fontId="6" fillId="5" borderId="7" xfId="0" applyNumberFormat="1" applyFont="1" applyFill="1" applyBorder="1" applyAlignment="1" applyProtection="1">
      <alignment horizontal="left" vertical="center"/>
      <protection locked="0"/>
    </xf>
    <xf numFmtId="7" fontId="6" fillId="5" borderId="8" xfId="0" applyNumberFormat="1" applyFont="1" applyFill="1" applyBorder="1" applyAlignment="1" applyProtection="1">
      <alignment horizontal="right" vertical="center"/>
      <protection/>
    </xf>
    <xf numFmtId="7" fontId="6" fillId="5" borderId="9" xfId="0" applyNumberFormat="1" applyFont="1" applyFill="1" applyBorder="1" applyAlignment="1" applyProtection="1">
      <alignment horizontal="right" vertical="center"/>
      <protection locked="0"/>
    </xf>
    <xf numFmtId="7" fontId="6" fillId="5" borderId="10" xfId="0" applyNumberFormat="1" applyFont="1" applyFill="1" applyBorder="1" applyAlignment="1" applyProtection="1">
      <alignment horizontal="right" vertical="center"/>
      <protection locked="0"/>
    </xf>
    <xf numFmtId="166" fontId="7" fillId="4" borderId="2" xfId="0" applyNumberFormat="1" applyFont="1" applyFill="1" applyBorder="1" applyAlignment="1" applyProtection="1">
      <alignment horizontal="right"/>
      <protection locked="0"/>
    </xf>
    <xf numFmtId="166" fontId="7" fillId="0" borderId="2" xfId="0" applyNumberFormat="1" applyFont="1" applyBorder="1" applyAlignment="1" applyProtection="1">
      <alignment horizontal="right"/>
      <protection/>
    </xf>
    <xf numFmtId="166" fontId="7" fillId="3" borderId="2" xfId="0" applyNumberFormat="1" applyFont="1" applyFill="1" applyBorder="1" applyAlignment="1" applyProtection="1">
      <alignment horizontal="right"/>
      <protection locked="0"/>
    </xf>
    <xf numFmtId="166" fontId="7" fillId="3" borderId="2" xfId="0" applyNumberFormat="1" applyFont="1" applyFill="1" applyBorder="1" applyAlignment="1" applyProtection="1">
      <alignment horizontal="right"/>
      <protection/>
    </xf>
    <xf numFmtId="0" fontId="7" fillId="0" borderId="2" xfId="0" applyFont="1" applyFill="1" applyBorder="1" applyAlignment="1" applyProtection="1">
      <alignment horizontal="center" wrapText="1"/>
      <protection locked="0"/>
    </xf>
    <xf numFmtId="0" fontId="10" fillId="0" borderId="2" xfId="0" applyFont="1" applyFill="1" applyBorder="1" applyAlignment="1" applyProtection="1">
      <alignment vertical="top"/>
      <protection locked="0"/>
    </xf>
    <xf numFmtId="166" fontId="7" fillId="0" borderId="2" xfId="0" applyNumberFormat="1" applyFont="1" applyFill="1" applyBorder="1" applyAlignment="1" applyProtection="1">
      <alignment horizontal="right"/>
      <protection/>
    </xf>
    <xf numFmtId="16" fontId="7" fillId="0" borderId="2" xfId="0" applyNumberFormat="1" applyFont="1" applyBorder="1" applyAlignment="1" applyProtection="1">
      <alignment horizontal="center" wrapText="1"/>
      <protection locked="0"/>
    </xf>
    <xf numFmtId="16" fontId="7" fillId="0" borderId="2" xfId="0" applyNumberFormat="1" applyFont="1" applyFill="1" applyBorder="1" applyAlignment="1" applyProtection="1">
      <alignment horizontal="center" wrapText="1"/>
      <protection locked="0"/>
    </xf>
    <xf numFmtId="0" fontId="7" fillId="0" borderId="2" xfId="0" applyFont="1" applyFill="1" applyBorder="1" applyAlignment="1" applyProtection="1">
      <alignment vertical="top"/>
      <protection locked="0"/>
    </xf>
    <xf numFmtId="0" fontId="7" fillId="4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7" fillId="4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center" vertical="top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7"/>
  <sheetViews>
    <sheetView showGridLines="0" tabSelected="1" zoomScale="145" zoomScaleNormal="145" workbookViewId="0" topLeftCell="A1">
      <selection activeCell="A3" sqref="A3"/>
    </sheetView>
  </sheetViews>
  <sheetFormatPr defaultColWidth="10.5" defaultRowHeight="12" customHeight="1"/>
  <cols>
    <col min="1" max="1" width="6.5" style="3" customWidth="1"/>
    <col min="2" max="2" width="64.5" style="4" customWidth="1"/>
    <col min="3" max="3" width="6.66015625" style="4" customWidth="1"/>
    <col min="4" max="4" width="10.5" style="5" customWidth="1"/>
    <col min="5" max="5" width="14" style="6" customWidth="1"/>
    <col min="6" max="6" width="17" style="6" customWidth="1"/>
    <col min="7" max="16384" width="10.5" style="1" customWidth="1"/>
  </cols>
  <sheetData>
    <row r="1" spans="1:6" s="2" customFormat="1" ht="15" customHeight="1">
      <c r="A1" s="79" t="s">
        <v>23</v>
      </c>
      <c r="B1" s="79"/>
      <c r="C1" s="79"/>
      <c r="D1" s="79"/>
      <c r="E1" s="79"/>
      <c r="F1" s="79"/>
    </row>
    <row r="2" spans="1:6" s="2" customFormat="1" ht="6" customHeight="1">
      <c r="A2" s="10"/>
      <c r="B2" s="10"/>
      <c r="C2" s="10"/>
      <c r="D2" s="10"/>
      <c r="E2" s="10"/>
      <c r="F2" s="10"/>
    </row>
    <row r="3" spans="1:6" s="2" customFormat="1" ht="12.75" customHeight="1">
      <c r="A3" s="11" t="s">
        <v>124</v>
      </c>
      <c r="B3" s="12"/>
      <c r="C3" s="12"/>
      <c r="D3" s="12"/>
      <c r="E3" s="12"/>
      <c r="F3" s="12"/>
    </row>
    <row r="4" spans="1:6" s="2" customFormat="1" ht="12.75" customHeight="1">
      <c r="A4" s="81" t="s">
        <v>52</v>
      </c>
      <c r="B4" s="81"/>
      <c r="C4" s="81"/>
      <c r="D4" s="81"/>
      <c r="E4" s="81"/>
      <c r="F4" s="81"/>
    </row>
    <row r="5" spans="1:6" s="2" customFormat="1" ht="16.2" customHeight="1">
      <c r="A5" s="81"/>
      <c r="B5" s="81"/>
      <c r="C5" s="81"/>
      <c r="D5" s="81"/>
      <c r="E5" s="81"/>
      <c r="F5" s="81"/>
    </row>
    <row r="6" spans="1:6" s="2" customFormat="1" ht="12.75" customHeight="1">
      <c r="A6" s="13" t="s">
        <v>30</v>
      </c>
      <c r="B6" s="14"/>
      <c r="C6" s="15"/>
      <c r="D6" s="15"/>
      <c r="E6" s="12"/>
      <c r="F6" s="12"/>
    </row>
    <row r="7" spans="1:6" s="2" customFormat="1" ht="12.75" customHeight="1">
      <c r="A7" s="80" t="s">
        <v>24</v>
      </c>
      <c r="B7" s="80"/>
      <c r="C7" s="78" t="s">
        <v>25</v>
      </c>
      <c r="D7" s="78"/>
      <c r="E7" s="52"/>
      <c r="F7" s="52"/>
    </row>
    <row r="8" spans="1:6" s="2" customFormat="1" ht="12.75" customHeight="1">
      <c r="A8" s="80" t="s">
        <v>26</v>
      </c>
      <c r="B8" s="80"/>
      <c r="C8" s="52"/>
      <c r="D8" s="52"/>
      <c r="E8" s="52"/>
      <c r="F8" s="52"/>
    </row>
    <row r="9" spans="1:6" s="2" customFormat="1" ht="12.75" customHeight="1">
      <c r="A9" s="80" t="s">
        <v>27</v>
      </c>
      <c r="B9" s="80"/>
      <c r="C9" s="52"/>
      <c r="D9" s="52"/>
      <c r="E9" s="52"/>
      <c r="F9" s="52"/>
    </row>
    <row r="10" spans="1:6" s="2" customFormat="1" ht="12.75" customHeight="1">
      <c r="A10" s="80" t="s">
        <v>28</v>
      </c>
      <c r="B10" s="80"/>
      <c r="C10" s="80" t="s">
        <v>29</v>
      </c>
      <c r="D10" s="80"/>
      <c r="E10" s="52"/>
      <c r="F10" s="52"/>
    </row>
    <row r="11" spans="1:6" s="2" customFormat="1" ht="12.75" customHeight="1" thickBot="1">
      <c r="A11" s="16"/>
      <c r="B11" s="17"/>
      <c r="C11" s="17"/>
      <c r="D11" s="17"/>
      <c r="E11" s="17"/>
      <c r="F11" s="17"/>
    </row>
    <row r="12" spans="1:6" s="2" customFormat="1" ht="38.25" customHeight="1" thickBot="1">
      <c r="A12" s="18" t="s">
        <v>4</v>
      </c>
      <c r="B12" s="18" t="s">
        <v>3</v>
      </c>
      <c r="C12" s="18" t="s">
        <v>5</v>
      </c>
      <c r="D12" s="18" t="s">
        <v>6</v>
      </c>
      <c r="E12" s="18" t="s">
        <v>18</v>
      </c>
      <c r="F12" s="18" t="s">
        <v>19</v>
      </c>
    </row>
    <row r="13" spans="1:6" s="2" customFormat="1" ht="12.75" customHeight="1" thickBot="1">
      <c r="A13" s="18" t="s">
        <v>0</v>
      </c>
      <c r="B13" s="18" t="s">
        <v>1</v>
      </c>
      <c r="C13" s="18" t="s">
        <v>2</v>
      </c>
      <c r="D13" s="18">
        <v>9</v>
      </c>
      <c r="E13" s="18">
        <v>10</v>
      </c>
      <c r="F13" s="18">
        <v>11</v>
      </c>
    </row>
    <row r="14" spans="1:6" s="2" customFormat="1" ht="15.6" customHeight="1">
      <c r="A14" s="19"/>
      <c r="B14" s="20"/>
      <c r="C14" s="20"/>
      <c r="D14" s="21"/>
      <c r="E14" s="22"/>
      <c r="F14" s="23"/>
    </row>
    <row r="15" spans="1:6" s="2" customFormat="1" ht="15.6" customHeight="1">
      <c r="A15" s="24"/>
      <c r="B15" s="25" t="s">
        <v>53</v>
      </c>
      <c r="C15" s="26"/>
      <c r="D15" s="27"/>
      <c r="E15" s="28"/>
      <c r="F15" s="29"/>
    </row>
    <row r="16" spans="1:6" s="2" customFormat="1" ht="12.6" customHeight="1">
      <c r="A16" s="30" t="s">
        <v>8</v>
      </c>
      <c r="B16" s="31" t="s">
        <v>54</v>
      </c>
      <c r="C16" s="30" t="s">
        <v>7</v>
      </c>
      <c r="D16" s="32">
        <v>2</v>
      </c>
      <c r="E16" s="68"/>
      <c r="F16" s="69">
        <f aca="true" t="shared" si="0" ref="F16:F20">+D16*E16</f>
        <v>0</v>
      </c>
    </row>
    <row r="17" spans="1:6" s="2" customFormat="1" ht="12.6" customHeight="1">
      <c r="A17" s="75" t="s">
        <v>56</v>
      </c>
      <c r="B17" s="33" t="s">
        <v>55</v>
      </c>
      <c r="C17" s="30" t="s">
        <v>7</v>
      </c>
      <c r="D17" s="32">
        <v>9</v>
      </c>
      <c r="E17" s="68"/>
      <c r="F17" s="69">
        <f t="shared" si="0"/>
        <v>0</v>
      </c>
    </row>
    <row r="18" spans="1:6" s="2" customFormat="1" ht="12.6" customHeight="1">
      <c r="A18" s="75" t="s">
        <v>57</v>
      </c>
      <c r="B18" s="34" t="s">
        <v>58</v>
      </c>
      <c r="C18" s="30" t="s">
        <v>7</v>
      </c>
      <c r="D18" s="32">
        <v>24</v>
      </c>
      <c r="E18" s="68"/>
      <c r="F18" s="69">
        <f t="shared" si="0"/>
        <v>0</v>
      </c>
    </row>
    <row r="19" spans="1:6" s="2" customFormat="1" ht="12.6" customHeight="1">
      <c r="A19" s="30" t="s">
        <v>59</v>
      </c>
      <c r="B19" s="33" t="s">
        <v>60</v>
      </c>
      <c r="C19" s="30" t="s">
        <v>7</v>
      </c>
      <c r="D19" s="32">
        <v>1</v>
      </c>
      <c r="E19" s="68"/>
      <c r="F19" s="69">
        <f t="shared" si="0"/>
        <v>0</v>
      </c>
    </row>
    <row r="20" spans="1:6" s="2" customFormat="1" ht="12.6" customHeight="1">
      <c r="A20" s="76" t="s">
        <v>61</v>
      </c>
      <c r="B20" s="73" t="s">
        <v>122</v>
      </c>
      <c r="C20" s="72" t="s">
        <v>7</v>
      </c>
      <c r="D20" s="38">
        <v>1</v>
      </c>
      <c r="E20" s="68"/>
      <c r="F20" s="74">
        <f t="shared" si="0"/>
        <v>0</v>
      </c>
    </row>
    <row r="21" spans="1:6" s="2" customFormat="1" ht="12.6" customHeight="1">
      <c r="A21" s="30" t="s">
        <v>62</v>
      </c>
      <c r="B21" s="73" t="s">
        <v>63</v>
      </c>
      <c r="C21" s="72" t="s">
        <v>7</v>
      </c>
      <c r="D21" s="38">
        <v>1</v>
      </c>
      <c r="E21" s="68"/>
      <c r="F21" s="69">
        <f aca="true" t="shared" si="1" ref="F21:F22">+D21*E21</f>
        <v>0</v>
      </c>
    </row>
    <row r="22" spans="1:6" s="2" customFormat="1" ht="12.6" customHeight="1">
      <c r="A22" s="30" t="s">
        <v>117</v>
      </c>
      <c r="B22" s="73" t="s">
        <v>118</v>
      </c>
      <c r="C22" s="72" t="s">
        <v>7</v>
      </c>
      <c r="D22" s="38">
        <v>1</v>
      </c>
      <c r="E22" s="68"/>
      <c r="F22" s="69">
        <f t="shared" si="1"/>
        <v>0</v>
      </c>
    </row>
    <row r="23" spans="1:6" s="2" customFormat="1" ht="12.6" customHeight="1">
      <c r="A23" s="35"/>
      <c r="B23" s="25" t="s">
        <v>64</v>
      </c>
      <c r="C23" s="36"/>
      <c r="D23" s="37"/>
      <c r="E23" s="70"/>
      <c r="F23" s="71"/>
    </row>
    <row r="24" spans="1:6" s="2" customFormat="1" ht="12.6" customHeight="1">
      <c r="A24" s="30" t="s">
        <v>9</v>
      </c>
      <c r="B24" s="31" t="s">
        <v>65</v>
      </c>
      <c r="C24" s="30" t="s">
        <v>7</v>
      </c>
      <c r="D24" s="38">
        <v>1</v>
      </c>
      <c r="E24" s="68"/>
      <c r="F24" s="69">
        <f>+D24*E24</f>
        <v>0</v>
      </c>
    </row>
    <row r="25" spans="1:6" s="2" customFormat="1" ht="12.6" customHeight="1">
      <c r="A25" s="30" t="s">
        <v>10</v>
      </c>
      <c r="B25" s="39" t="s">
        <v>66</v>
      </c>
      <c r="C25" s="30" t="s">
        <v>7</v>
      </c>
      <c r="D25" s="32">
        <v>1</v>
      </c>
      <c r="E25" s="68"/>
      <c r="F25" s="69">
        <f>+D25*E25</f>
        <v>0</v>
      </c>
    </row>
    <row r="26" spans="1:6" s="2" customFormat="1" ht="12.6" customHeight="1">
      <c r="A26" s="30" t="s">
        <v>15</v>
      </c>
      <c r="B26" s="31" t="s">
        <v>67</v>
      </c>
      <c r="C26" s="30" t="s">
        <v>7</v>
      </c>
      <c r="D26" s="32">
        <v>6</v>
      </c>
      <c r="E26" s="68"/>
      <c r="F26" s="69">
        <f aca="true" t="shared" si="2" ref="F26:F33">+D26*E26</f>
        <v>0</v>
      </c>
    </row>
    <row r="27" spans="1:6" s="2" customFormat="1" ht="12.6" customHeight="1">
      <c r="A27" s="30" t="s">
        <v>16</v>
      </c>
      <c r="B27" s="31" t="s">
        <v>68</v>
      </c>
      <c r="C27" s="30" t="s">
        <v>7</v>
      </c>
      <c r="D27" s="32">
        <v>2</v>
      </c>
      <c r="E27" s="68"/>
      <c r="F27" s="69">
        <f t="shared" si="2"/>
        <v>0</v>
      </c>
    </row>
    <row r="28" spans="1:6" s="2" customFormat="1" ht="12.6" customHeight="1">
      <c r="A28" s="30" t="s">
        <v>17</v>
      </c>
      <c r="B28" s="31" t="s">
        <v>69</v>
      </c>
      <c r="C28" s="30" t="s">
        <v>7</v>
      </c>
      <c r="D28" s="32">
        <v>1</v>
      </c>
      <c r="E28" s="68"/>
      <c r="F28" s="69">
        <f t="shared" si="2"/>
        <v>0</v>
      </c>
    </row>
    <row r="29" spans="1:6" s="2" customFormat="1" ht="12.6" customHeight="1">
      <c r="A29" s="30" t="s">
        <v>11</v>
      </c>
      <c r="B29" s="31" t="s">
        <v>70</v>
      </c>
      <c r="C29" s="30" t="s">
        <v>7</v>
      </c>
      <c r="D29" s="32">
        <v>2</v>
      </c>
      <c r="E29" s="68"/>
      <c r="F29" s="69">
        <f t="shared" si="2"/>
        <v>0</v>
      </c>
    </row>
    <row r="30" spans="1:6" s="2" customFormat="1" ht="12.6" customHeight="1">
      <c r="A30" s="30" t="s">
        <v>12</v>
      </c>
      <c r="B30" s="31" t="s">
        <v>71</v>
      </c>
      <c r="C30" s="30" t="s">
        <v>7</v>
      </c>
      <c r="D30" s="32">
        <v>1</v>
      </c>
      <c r="E30" s="68"/>
      <c r="F30" s="69">
        <f t="shared" si="2"/>
        <v>0</v>
      </c>
    </row>
    <row r="31" spans="1:6" s="2" customFormat="1" ht="12.6" customHeight="1">
      <c r="A31" s="30" t="s">
        <v>13</v>
      </c>
      <c r="B31" s="31" t="s">
        <v>72</v>
      </c>
      <c r="C31" s="30" t="s">
        <v>7</v>
      </c>
      <c r="D31" s="32">
        <v>1</v>
      </c>
      <c r="E31" s="68"/>
      <c r="F31" s="69">
        <f t="shared" si="2"/>
        <v>0</v>
      </c>
    </row>
    <row r="32" spans="1:6" s="2" customFormat="1" ht="12.6" customHeight="1">
      <c r="A32" s="30" t="s">
        <v>20</v>
      </c>
      <c r="B32" s="31" t="s">
        <v>73</v>
      </c>
      <c r="C32" s="30" t="s">
        <v>7</v>
      </c>
      <c r="D32" s="32">
        <v>1</v>
      </c>
      <c r="E32" s="68"/>
      <c r="F32" s="69">
        <f t="shared" si="2"/>
        <v>0</v>
      </c>
    </row>
    <row r="33" spans="1:6" s="2" customFormat="1" ht="12.6" customHeight="1">
      <c r="A33" s="30" t="s">
        <v>47</v>
      </c>
      <c r="B33" s="31" t="s">
        <v>73</v>
      </c>
      <c r="C33" s="30" t="s">
        <v>7</v>
      </c>
      <c r="D33" s="32">
        <v>1</v>
      </c>
      <c r="E33" s="68"/>
      <c r="F33" s="69">
        <f t="shared" si="2"/>
        <v>0</v>
      </c>
    </row>
    <row r="34" spans="1:6" s="2" customFormat="1" ht="12.6" customHeight="1">
      <c r="A34" s="35"/>
      <c r="B34" s="25" t="s">
        <v>74</v>
      </c>
      <c r="C34" s="36"/>
      <c r="D34" s="37"/>
      <c r="E34" s="70"/>
      <c r="F34" s="71"/>
    </row>
    <row r="35" spans="1:6" s="2" customFormat="1" ht="12.6" customHeight="1">
      <c r="A35" s="30" t="s">
        <v>14</v>
      </c>
      <c r="B35" s="31" t="s">
        <v>75</v>
      </c>
      <c r="C35" s="30" t="s">
        <v>7</v>
      </c>
      <c r="D35" s="38">
        <v>1</v>
      </c>
      <c r="E35" s="68"/>
      <c r="F35" s="69">
        <f>+D35*E35</f>
        <v>0</v>
      </c>
    </row>
    <row r="36" spans="1:6" s="2" customFormat="1" ht="12.6" customHeight="1">
      <c r="A36" s="30" t="s">
        <v>21</v>
      </c>
      <c r="B36" s="39" t="s">
        <v>76</v>
      </c>
      <c r="C36" s="30" t="s">
        <v>7</v>
      </c>
      <c r="D36" s="32">
        <v>2</v>
      </c>
      <c r="E36" s="68"/>
      <c r="F36" s="69">
        <f>+D36*E36</f>
        <v>0</v>
      </c>
    </row>
    <row r="37" spans="1:6" s="2" customFormat="1" ht="12.6" customHeight="1">
      <c r="A37" s="30" t="s">
        <v>22</v>
      </c>
      <c r="B37" s="31" t="s">
        <v>77</v>
      </c>
      <c r="C37" s="30" t="s">
        <v>7</v>
      </c>
      <c r="D37" s="32">
        <v>1</v>
      </c>
      <c r="E37" s="68"/>
      <c r="F37" s="69">
        <f aca="true" t="shared" si="3" ref="F37:F41">+D37*E37</f>
        <v>0</v>
      </c>
    </row>
    <row r="38" spans="1:6" s="2" customFormat="1" ht="12.6" customHeight="1">
      <c r="A38" s="30" t="s">
        <v>49</v>
      </c>
      <c r="B38" s="31" t="s">
        <v>78</v>
      </c>
      <c r="C38" s="30" t="s">
        <v>7</v>
      </c>
      <c r="D38" s="32">
        <v>6</v>
      </c>
      <c r="E38" s="68"/>
      <c r="F38" s="69">
        <f t="shared" si="3"/>
        <v>0</v>
      </c>
    </row>
    <row r="39" spans="1:6" s="2" customFormat="1" ht="12.6" customHeight="1">
      <c r="A39" s="30" t="s">
        <v>50</v>
      </c>
      <c r="B39" s="31" t="s">
        <v>79</v>
      </c>
      <c r="C39" s="30" t="s">
        <v>7</v>
      </c>
      <c r="D39" s="32">
        <v>10</v>
      </c>
      <c r="E39" s="68"/>
      <c r="F39" s="69">
        <f t="shared" si="3"/>
        <v>0</v>
      </c>
    </row>
    <row r="40" spans="1:6" s="2" customFormat="1" ht="12.6" customHeight="1">
      <c r="A40" s="30" t="s">
        <v>31</v>
      </c>
      <c r="B40" s="31" t="s">
        <v>80</v>
      </c>
      <c r="C40" s="30" t="s">
        <v>7</v>
      </c>
      <c r="D40" s="32">
        <v>2</v>
      </c>
      <c r="E40" s="68"/>
      <c r="F40" s="69">
        <f t="shared" si="3"/>
        <v>0</v>
      </c>
    </row>
    <row r="41" spans="1:6" s="2" customFormat="1" ht="12.6" customHeight="1">
      <c r="A41" s="30" t="s">
        <v>32</v>
      </c>
      <c r="B41" s="31" t="s">
        <v>81</v>
      </c>
      <c r="C41" s="30" t="s">
        <v>7</v>
      </c>
      <c r="D41" s="32">
        <v>6</v>
      </c>
      <c r="E41" s="68"/>
      <c r="F41" s="69">
        <f t="shared" si="3"/>
        <v>0</v>
      </c>
    </row>
    <row r="42" spans="1:6" s="2" customFormat="1" ht="12.6" customHeight="1">
      <c r="A42" s="35"/>
      <c r="B42" s="25" t="s">
        <v>82</v>
      </c>
      <c r="C42" s="36"/>
      <c r="D42" s="37"/>
      <c r="E42" s="70"/>
      <c r="F42" s="71"/>
    </row>
    <row r="43" spans="1:6" s="2" customFormat="1" ht="12.6" customHeight="1">
      <c r="A43" s="30" t="s">
        <v>33</v>
      </c>
      <c r="B43" s="31" t="s">
        <v>65</v>
      </c>
      <c r="C43" s="30" t="s">
        <v>7</v>
      </c>
      <c r="D43" s="38">
        <v>1</v>
      </c>
      <c r="E43" s="68"/>
      <c r="F43" s="69">
        <f>+D43*E43</f>
        <v>0</v>
      </c>
    </row>
    <row r="44" spans="1:6" s="2" customFormat="1" ht="12.6" customHeight="1">
      <c r="A44" s="30" t="s">
        <v>34</v>
      </c>
      <c r="B44" s="39" t="s">
        <v>83</v>
      </c>
      <c r="C44" s="30" t="s">
        <v>7</v>
      </c>
      <c r="D44" s="32">
        <v>1</v>
      </c>
      <c r="E44" s="68"/>
      <c r="F44" s="69">
        <f>+D44*E44</f>
        <v>0</v>
      </c>
    </row>
    <row r="45" spans="1:6" s="2" customFormat="1" ht="12.6" customHeight="1">
      <c r="A45" s="30" t="s">
        <v>35</v>
      </c>
      <c r="B45" s="31" t="s">
        <v>84</v>
      </c>
      <c r="C45" s="30" t="s">
        <v>7</v>
      </c>
      <c r="D45" s="32">
        <v>4</v>
      </c>
      <c r="E45" s="68"/>
      <c r="F45" s="69">
        <f aca="true" t="shared" si="4" ref="F45:F77">+D45*E45</f>
        <v>0</v>
      </c>
    </row>
    <row r="46" spans="1:6" s="2" customFormat="1" ht="12.6" customHeight="1">
      <c r="A46" s="30" t="s">
        <v>36</v>
      </c>
      <c r="B46" s="31" t="s">
        <v>85</v>
      </c>
      <c r="C46" s="30" t="s">
        <v>7</v>
      </c>
      <c r="D46" s="32">
        <v>2</v>
      </c>
      <c r="E46" s="68"/>
      <c r="F46" s="69">
        <f t="shared" si="4"/>
        <v>0</v>
      </c>
    </row>
    <row r="47" spans="1:6" s="2" customFormat="1" ht="12.6" customHeight="1">
      <c r="A47" s="30" t="s">
        <v>37</v>
      </c>
      <c r="B47" s="31" t="s">
        <v>77</v>
      </c>
      <c r="C47" s="30" t="s">
        <v>7</v>
      </c>
      <c r="D47" s="32">
        <v>1</v>
      </c>
      <c r="E47" s="68"/>
      <c r="F47" s="69">
        <f t="shared" si="4"/>
        <v>0</v>
      </c>
    </row>
    <row r="48" spans="1:6" s="2" customFormat="1" ht="12.6" customHeight="1">
      <c r="A48" s="30" t="s">
        <v>38</v>
      </c>
      <c r="B48" s="31" t="s">
        <v>86</v>
      </c>
      <c r="C48" s="30" t="s">
        <v>7</v>
      </c>
      <c r="D48" s="32">
        <v>2</v>
      </c>
      <c r="E48" s="68"/>
      <c r="F48" s="69">
        <f t="shared" si="4"/>
        <v>0</v>
      </c>
    </row>
    <row r="49" spans="1:6" s="2" customFormat="1" ht="12.6" customHeight="1">
      <c r="A49" s="30" t="s">
        <v>39</v>
      </c>
      <c r="B49" s="31" t="s">
        <v>87</v>
      </c>
      <c r="C49" s="30" t="s">
        <v>7</v>
      </c>
      <c r="D49" s="32">
        <v>1</v>
      </c>
      <c r="E49" s="68"/>
      <c r="F49" s="69">
        <f t="shared" si="4"/>
        <v>0</v>
      </c>
    </row>
    <row r="50" spans="1:6" s="2" customFormat="1" ht="12.6" customHeight="1">
      <c r="A50" s="30" t="s">
        <v>48</v>
      </c>
      <c r="B50" s="31" t="s">
        <v>72</v>
      </c>
      <c r="C50" s="30" t="s">
        <v>7</v>
      </c>
      <c r="D50" s="32">
        <v>2</v>
      </c>
      <c r="E50" s="68"/>
      <c r="F50" s="69">
        <f t="shared" si="4"/>
        <v>0</v>
      </c>
    </row>
    <row r="51" spans="1:6" s="2" customFormat="1" ht="12.6" customHeight="1">
      <c r="A51" s="30" t="s">
        <v>51</v>
      </c>
      <c r="B51" s="31" t="s">
        <v>73</v>
      </c>
      <c r="C51" s="30" t="s">
        <v>7</v>
      </c>
      <c r="D51" s="32">
        <v>3</v>
      </c>
      <c r="E51" s="68"/>
      <c r="F51" s="69">
        <f t="shared" si="4"/>
        <v>0</v>
      </c>
    </row>
    <row r="52" spans="1:6" s="2" customFormat="1" ht="12.6" customHeight="1">
      <c r="A52" s="35"/>
      <c r="B52" s="25" t="s">
        <v>89</v>
      </c>
      <c r="C52" s="36"/>
      <c r="D52" s="37"/>
      <c r="E52" s="70"/>
      <c r="F52" s="71"/>
    </row>
    <row r="53" spans="1:6" s="2" customFormat="1" ht="12.6" customHeight="1">
      <c r="A53" s="30" t="s">
        <v>90</v>
      </c>
      <c r="B53" s="31" t="s">
        <v>83</v>
      </c>
      <c r="C53" s="30" t="s">
        <v>7</v>
      </c>
      <c r="D53" s="32">
        <v>1</v>
      </c>
      <c r="E53" s="68"/>
      <c r="F53" s="69">
        <f t="shared" si="4"/>
        <v>0</v>
      </c>
    </row>
    <row r="54" spans="1:6" s="2" customFormat="1" ht="12.6" customHeight="1">
      <c r="A54" s="30">
        <v>31</v>
      </c>
      <c r="B54" s="31" t="s">
        <v>119</v>
      </c>
      <c r="C54" s="30" t="s">
        <v>7</v>
      </c>
      <c r="D54" s="32">
        <v>1</v>
      </c>
      <c r="E54" s="68"/>
      <c r="F54" s="69">
        <f t="shared" si="4"/>
        <v>0</v>
      </c>
    </row>
    <row r="55" spans="1:6" s="2" customFormat="1" ht="12.6" customHeight="1">
      <c r="A55" s="30">
        <v>32</v>
      </c>
      <c r="B55" s="31" t="s">
        <v>99</v>
      </c>
      <c r="C55" s="30" t="s">
        <v>7</v>
      </c>
      <c r="D55" s="32">
        <v>1</v>
      </c>
      <c r="E55" s="68"/>
      <c r="F55" s="69">
        <f t="shared" si="4"/>
        <v>0</v>
      </c>
    </row>
    <row r="56" spans="1:6" s="2" customFormat="1" ht="12.6" customHeight="1">
      <c r="A56" s="30" t="s">
        <v>91</v>
      </c>
      <c r="B56" s="31" t="s">
        <v>120</v>
      </c>
      <c r="C56" s="30" t="s">
        <v>7</v>
      </c>
      <c r="D56" s="32">
        <v>1</v>
      </c>
      <c r="E56" s="68"/>
      <c r="F56" s="69">
        <f t="shared" si="4"/>
        <v>0</v>
      </c>
    </row>
    <row r="57" spans="1:6" s="2" customFormat="1" ht="12.6" customHeight="1">
      <c r="A57" s="30" t="s">
        <v>92</v>
      </c>
      <c r="B57" s="31" t="s">
        <v>69</v>
      </c>
      <c r="C57" s="30" t="s">
        <v>7</v>
      </c>
      <c r="D57" s="32">
        <v>1</v>
      </c>
      <c r="E57" s="68"/>
      <c r="F57" s="69">
        <f t="shared" si="4"/>
        <v>0</v>
      </c>
    </row>
    <row r="58" spans="1:6" s="2" customFormat="1" ht="12.6" customHeight="1">
      <c r="A58" s="30" t="s">
        <v>93</v>
      </c>
      <c r="B58" s="31" t="s">
        <v>121</v>
      </c>
      <c r="C58" s="30" t="s">
        <v>7</v>
      </c>
      <c r="D58" s="32">
        <v>1</v>
      </c>
      <c r="E58" s="68"/>
      <c r="F58" s="69">
        <f t="shared" si="4"/>
        <v>0</v>
      </c>
    </row>
    <row r="59" spans="1:6" s="2" customFormat="1" ht="12.6" customHeight="1">
      <c r="A59" s="30" t="s">
        <v>94</v>
      </c>
      <c r="B59" s="31" t="s">
        <v>123</v>
      </c>
      <c r="C59" s="30" t="s">
        <v>7</v>
      </c>
      <c r="D59" s="32">
        <v>1</v>
      </c>
      <c r="E59" s="68"/>
      <c r="F59" s="69">
        <f t="shared" si="4"/>
        <v>0</v>
      </c>
    </row>
    <row r="60" spans="1:6" s="2" customFormat="1" ht="12.6" customHeight="1">
      <c r="A60" s="30" t="s">
        <v>95</v>
      </c>
      <c r="B60" s="31" t="s">
        <v>70</v>
      </c>
      <c r="C60" s="30" t="s">
        <v>7</v>
      </c>
      <c r="D60" s="32">
        <v>2</v>
      </c>
      <c r="E60" s="68"/>
      <c r="F60" s="69">
        <f t="shared" si="4"/>
        <v>0</v>
      </c>
    </row>
    <row r="61" spans="1:6" s="2" customFormat="1" ht="12.6" customHeight="1">
      <c r="A61" s="30" t="s">
        <v>96</v>
      </c>
      <c r="B61" s="31" t="s">
        <v>87</v>
      </c>
      <c r="C61" s="30" t="s">
        <v>7</v>
      </c>
      <c r="D61" s="32">
        <v>1</v>
      </c>
      <c r="E61" s="68"/>
      <c r="F61" s="69">
        <f t="shared" si="4"/>
        <v>0</v>
      </c>
    </row>
    <row r="62" spans="1:6" s="2" customFormat="1" ht="12.6" customHeight="1">
      <c r="A62" s="72" t="s">
        <v>97</v>
      </c>
      <c r="B62" s="77" t="s">
        <v>102</v>
      </c>
      <c r="C62" s="72" t="s">
        <v>7</v>
      </c>
      <c r="D62" s="38">
        <v>1</v>
      </c>
      <c r="E62" s="68"/>
      <c r="F62" s="69">
        <f t="shared" si="4"/>
        <v>0</v>
      </c>
    </row>
    <row r="63" spans="1:6" s="2" customFormat="1" ht="12.6" customHeight="1">
      <c r="A63" s="30" t="s">
        <v>98</v>
      </c>
      <c r="B63" s="31" t="s">
        <v>88</v>
      </c>
      <c r="C63" s="30" t="s">
        <v>7</v>
      </c>
      <c r="D63" s="32">
        <v>1</v>
      </c>
      <c r="E63" s="68"/>
      <c r="F63" s="69">
        <f t="shared" si="4"/>
        <v>0</v>
      </c>
    </row>
    <row r="64" spans="1:6" s="2" customFormat="1" ht="12.6" customHeight="1">
      <c r="A64" s="30" t="s">
        <v>100</v>
      </c>
      <c r="B64" s="31" t="s">
        <v>73</v>
      </c>
      <c r="C64" s="30" t="s">
        <v>7</v>
      </c>
      <c r="D64" s="32">
        <v>8</v>
      </c>
      <c r="E64" s="68"/>
      <c r="F64" s="69">
        <f t="shared" si="4"/>
        <v>0</v>
      </c>
    </row>
    <row r="65" spans="1:6" s="2" customFormat="1" ht="12.6" customHeight="1">
      <c r="A65" s="35"/>
      <c r="B65" s="25" t="s">
        <v>105</v>
      </c>
      <c r="C65" s="36"/>
      <c r="D65" s="37"/>
      <c r="E65" s="70"/>
      <c r="F65" s="71"/>
    </row>
    <row r="66" spans="1:6" s="2" customFormat="1" ht="12.6" customHeight="1">
      <c r="A66" s="30" t="s">
        <v>101</v>
      </c>
      <c r="B66" s="31" t="s">
        <v>67</v>
      </c>
      <c r="C66" s="30" t="s">
        <v>7</v>
      </c>
      <c r="D66" s="32">
        <v>27</v>
      </c>
      <c r="E66" s="68"/>
      <c r="F66" s="69">
        <f t="shared" si="4"/>
        <v>0</v>
      </c>
    </row>
    <row r="67" spans="1:6" s="2" customFormat="1" ht="12.6" customHeight="1">
      <c r="A67" s="30" t="s">
        <v>103</v>
      </c>
      <c r="B67" s="31" t="s">
        <v>70</v>
      </c>
      <c r="C67" s="30" t="s">
        <v>7</v>
      </c>
      <c r="D67" s="32">
        <v>1</v>
      </c>
      <c r="E67" s="68"/>
      <c r="F67" s="69">
        <f t="shared" si="4"/>
        <v>0</v>
      </c>
    </row>
    <row r="68" spans="1:6" s="2" customFormat="1" ht="12.6" customHeight="1">
      <c r="A68" s="30" t="s">
        <v>104</v>
      </c>
      <c r="B68" s="31" t="s">
        <v>110</v>
      </c>
      <c r="C68" s="30" t="s">
        <v>7</v>
      </c>
      <c r="D68" s="32">
        <v>2</v>
      </c>
      <c r="E68" s="68"/>
      <c r="F68" s="69">
        <f t="shared" si="4"/>
        <v>0</v>
      </c>
    </row>
    <row r="69" spans="1:6" s="2" customFormat="1" ht="12.6" customHeight="1">
      <c r="A69" s="30" t="s">
        <v>106</v>
      </c>
      <c r="B69" s="31" t="s">
        <v>88</v>
      </c>
      <c r="C69" s="30" t="s">
        <v>7</v>
      </c>
      <c r="D69" s="32">
        <v>1</v>
      </c>
      <c r="E69" s="68"/>
      <c r="F69" s="69">
        <f t="shared" si="4"/>
        <v>0</v>
      </c>
    </row>
    <row r="70" spans="1:6" s="2" customFormat="1" ht="12.6" customHeight="1">
      <c r="A70" s="35"/>
      <c r="B70" s="25" t="s">
        <v>111</v>
      </c>
      <c r="C70" s="36"/>
      <c r="D70" s="37"/>
      <c r="E70" s="70"/>
      <c r="F70" s="71"/>
    </row>
    <row r="71" spans="1:6" s="2" customFormat="1" ht="12.6" customHeight="1">
      <c r="A71" s="30" t="s">
        <v>107</v>
      </c>
      <c r="B71" s="31" t="s">
        <v>75</v>
      </c>
      <c r="C71" s="30" t="s">
        <v>7</v>
      </c>
      <c r="D71" s="32">
        <v>1</v>
      </c>
      <c r="E71" s="68"/>
      <c r="F71" s="69">
        <f t="shared" si="4"/>
        <v>0</v>
      </c>
    </row>
    <row r="72" spans="1:6" s="2" customFormat="1" ht="12.6" customHeight="1">
      <c r="A72" s="30" t="s">
        <v>108</v>
      </c>
      <c r="B72" s="31" t="s">
        <v>115</v>
      </c>
      <c r="C72" s="30" t="s">
        <v>7</v>
      </c>
      <c r="D72" s="32">
        <v>2</v>
      </c>
      <c r="E72" s="68"/>
      <c r="F72" s="69">
        <f t="shared" si="4"/>
        <v>0</v>
      </c>
    </row>
    <row r="73" spans="1:6" s="2" customFormat="1" ht="12.6" customHeight="1">
      <c r="A73" s="30" t="s">
        <v>109</v>
      </c>
      <c r="B73" s="31" t="s">
        <v>69</v>
      </c>
      <c r="C73" s="30" t="s">
        <v>7</v>
      </c>
      <c r="D73" s="32">
        <v>1</v>
      </c>
      <c r="E73" s="68"/>
      <c r="F73" s="69">
        <f t="shared" si="4"/>
        <v>0</v>
      </c>
    </row>
    <row r="74" spans="1:6" s="2" customFormat="1" ht="12.6" customHeight="1">
      <c r="A74" s="30" t="s">
        <v>112</v>
      </c>
      <c r="B74" s="31" t="s">
        <v>79</v>
      </c>
      <c r="C74" s="30" t="s">
        <v>7</v>
      </c>
      <c r="D74" s="32">
        <v>10</v>
      </c>
      <c r="E74" s="68"/>
      <c r="F74" s="69">
        <f t="shared" si="4"/>
        <v>0</v>
      </c>
    </row>
    <row r="75" spans="1:6" s="2" customFormat="1" ht="12.6" customHeight="1">
      <c r="A75" s="30" t="s">
        <v>113</v>
      </c>
      <c r="B75" s="31" t="s">
        <v>80</v>
      </c>
      <c r="C75" s="30" t="s">
        <v>7</v>
      </c>
      <c r="D75" s="32">
        <v>2</v>
      </c>
      <c r="E75" s="68"/>
      <c r="F75" s="69">
        <f t="shared" si="4"/>
        <v>0</v>
      </c>
    </row>
    <row r="76" spans="1:6" s="2" customFormat="1" ht="12.6" customHeight="1">
      <c r="A76" s="30" t="s">
        <v>114</v>
      </c>
      <c r="B76" s="31" t="s">
        <v>73</v>
      </c>
      <c r="C76" s="30" t="s">
        <v>7</v>
      </c>
      <c r="D76" s="32">
        <v>1</v>
      </c>
      <c r="E76" s="68"/>
      <c r="F76" s="69">
        <f t="shared" si="4"/>
        <v>0</v>
      </c>
    </row>
    <row r="77" spans="1:6" s="2" customFormat="1" ht="12.6" customHeight="1">
      <c r="A77" s="30">
        <v>52</v>
      </c>
      <c r="B77" s="31" t="s">
        <v>116</v>
      </c>
      <c r="C77" s="30" t="s">
        <v>7</v>
      </c>
      <c r="D77" s="32">
        <v>24</v>
      </c>
      <c r="E77" s="68"/>
      <c r="F77" s="69">
        <f t="shared" si="4"/>
        <v>0</v>
      </c>
    </row>
    <row r="78" spans="1:6" s="2" customFormat="1" ht="8.25" customHeight="1">
      <c r="A78" s="40"/>
      <c r="B78" s="41"/>
      <c r="C78" s="40"/>
      <c r="D78" s="42"/>
      <c r="E78" s="43"/>
      <c r="F78" s="44"/>
    </row>
    <row r="79" spans="1:7" s="7" customFormat="1" ht="15.6" customHeight="1">
      <c r="A79" s="53"/>
      <c r="B79" s="54" t="s">
        <v>42</v>
      </c>
      <c r="C79" s="54"/>
      <c r="D79" s="55"/>
      <c r="E79" s="56"/>
      <c r="F79" s="65">
        <f>SUM(F15:F77)</f>
        <v>0</v>
      </c>
      <c r="G79" s="8"/>
    </row>
    <row r="80" spans="1:7" ht="15.6" customHeight="1">
      <c r="A80" s="57"/>
      <c r="B80" s="58" t="s">
        <v>40</v>
      </c>
      <c r="C80" s="58"/>
      <c r="D80" s="59"/>
      <c r="E80" s="60"/>
      <c r="F80" s="66">
        <f>F79*0.21</f>
        <v>0</v>
      </c>
      <c r="G80" s="9"/>
    </row>
    <row r="81" spans="1:7" ht="15.6" customHeight="1">
      <c r="A81" s="61"/>
      <c r="B81" s="62" t="s">
        <v>41</v>
      </c>
      <c r="C81" s="62"/>
      <c r="D81" s="63"/>
      <c r="E81" s="64"/>
      <c r="F81" s="67">
        <f>F79+F80</f>
        <v>0</v>
      </c>
      <c r="G81" s="9"/>
    </row>
    <row r="82" spans="1:6" ht="28.5" customHeight="1">
      <c r="A82" s="45" t="s">
        <v>43</v>
      </c>
      <c r="B82" s="46"/>
      <c r="C82" s="47"/>
      <c r="D82" s="48"/>
      <c r="E82" s="49"/>
      <c r="F82" s="49"/>
    </row>
    <row r="83" spans="1:6" ht="12" customHeight="1">
      <c r="A83" s="45"/>
      <c r="B83" s="46"/>
      <c r="C83" s="47"/>
      <c r="D83" s="48"/>
      <c r="E83" s="49"/>
      <c r="F83" s="49"/>
    </row>
    <row r="84" spans="1:6" ht="12" customHeight="1">
      <c r="A84" s="50"/>
      <c r="B84" s="47"/>
      <c r="C84" s="82" t="s">
        <v>45</v>
      </c>
      <c r="D84" s="82"/>
      <c r="E84" s="82"/>
      <c r="F84" s="49"/>
    </row>
    <row r="85" spans="1:6" ht="12" customHeight="1">
      <c r="A85" s="46"/>
      <c r="B85" s="47"/>
      <c r="C85" s="82" t="s">
        <v>44</v>
      </c>
      <c r="D85" s="82"/>
      <c r="E85" s="82"/>
      <c r="F85" s="49"/>
    </row>
    <row r="86" spans="1:6" ht="12" customHeight="1">
      <c r="A86" s="46"/>
      <c r="B86" s="47"/>
      <c r="C86" s="82" t="s">
        <v>46</v>
      </c>
      <c r="D86" s="82"/>
      <c r="E86" s="82"/>
      <c r="F86" s="49"/>
    </row>
    <row r="87" spans="1:6" ht="12" customHeight="1">
      <c r="A87" s="51"/>
      <c r="B87" s="47"/>
      <c r="C87" s="47"/>
      <c r="D87" s="48"/>
      <c r="E87" s="49"/>
      <c r="F87" s="49"/>
    </row>
  </sheetData>
  <mergeCells count="11">
    <mergeCell ref="A10:B10"/>
    <mergeCell ref="C10:D10"/>
    <mergeCell ref="C84:E84"/>
    <mergeCell ref="C85:E85"/>
    <mergeCell ref="C86:E86"/>
    <mergeCell ref="C7:D7"/>
    <mergeCell ref="A1:F1"/>
    <mergeCell ref="A7:B7"/>
    <mergeCell ref="A8:B8"/>
    <mergeCell ref="A9:B9"/>
    <mergeCell ref="A4:F5"/>
  </mergeCells>
  <printOptions/>
  <pageMargins left="0.7874015748031497" right="0.7874015748031497" top="0.7086614173228347" bottom="0.7086614173228347" header="0" footer="0"/>
  <pageSetup blackAndWhite="1" fitToHeight="100" fitToWidth="1" horizontalDpi="1200" verticalDpi="1200" orientation="portrait" paperSize="9" scale="91" r:id="rId1"/>
  <headerFooter alignWithMargins="0">
    <oddHeader>&amp;LPříloha č. 5 ZD (Po vyplnění bude tvořit přílohu č. 2 smlouvy)</oddHeader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Kazuist</dc:creator>
  <cp:keywords/>
  <dc:description/>
  <cp:lastModifiedBy>Admin</cp:lastModifiedBy>
  <cp:lastPrinted>2022-04-18T14:23:05Z</cp:lastPrinted>
  <dcterms:created xsi:type="dcterms:W3CDTF">2012-03-19T06:29:41Z</dcterms:created>
  <dcterms:modified xsi:type="dcterms:W3CDTF">2022-06-08T05:45:53Z</dcterms:modified>
  <cp:category/>
  <cp:version/>
  <cp:contentType/>
  <cp:contentStatus/>
</cp:coreProperties>
</file>