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28680" yWindow="65416" windowWidth="29040" windowHeight="15840" activeTab="1"/>
  </bookViews>
  <sheets>
    <sheet name="Rekapitulace" sheetId="3" r:id="rId1"/>
    <sheet name="Rozpočet" sheetId="2" r:id="rId2"/>
    <sheet name="Parametry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<sst xmlns="http://schemas.openxmlformats.org/spreadsheetml/2006/main" count="145" uniqueCount="104">
  <si>
    <t>Název</t>
  </si>
  <si>
    <t>Hodnota</t>
  </si>
  <si>
    <t>Nadpis rekapitulace</t>
  </si>
  <si>
    <t>Seznam prací a dodávek elektrotechnických zařízení</t>
  </si>
  <si>
    <t>Akce</t>
  </si>
  <si>
    <t xml:space="preserve">ELEKTRO
</t>
  </si>
  <si>
    <t>Projekt</t>
  </si>
  <si>
    <t xml:space="preserve">Napojení výtahu
</t>
  </si>
  <si>
    <t>Investor</t>
  </si>
  <si>
    <t>Z. č.</t>
  </si>
  <si>
    <t>1910</t>
  </si>
  <si>
    <t>A. č.</t>
  </si>
  <si>
    <t>Smlouva</t>
  </si>
  <si>
    <t/>
  </si>
  <si>
    <t>Vypracoval</t>
  </si>
  <si>
    <t>Bujok</t>
  </si>
  <si>
    <t>Kontroloval</t>
  </si>
  <si>
    <t>A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</si>
  <si>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</si>
  <si>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</si>
  <si>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</si>
  <si>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</si>
  <si>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</si>
  <si>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</si>
  <si>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</si>
  <si>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</si>
  <si>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</si>
  <si>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</si>
  <si>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</si>
  <si>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</si>
  <si>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</si>
  <si>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</si>
  <si>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</si>
  <si>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</si>
  <si>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</si>
  <si>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</si>
  <si>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</si>
  <si>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</si>
  <si>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</si>
  <si>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</si>
  <si>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</si>
  <si>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</si>
  <si>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</si>
  <si>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</si>
  <si>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</si>
  <si>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</si>
  <si>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</si>
  <si>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</si>
  <si>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</si>
  <si>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</si>
  <si>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</si>
  <si>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</si>
  <si>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</si>
  <si>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</si>
  <si>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</si>
  <si>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Jistič 3 pól. 25A, char.C, 6 kA</t>
  </si>
  <si>
    <t>ks</t>
  </si>
  <si>
    <t>Jistič 1 pól. 10A, char.B, 6 kA</t>
  </si>
  <si>
    <t>Úprava rozvaděče RA-1</t>
  </si>
  <si>
    <t>kabel 1-CHKE-R-O 3X1,5</t>
  </si>
  <si>
    <t>m</t>
  </si>
  <si>
    <t>Kabel 1-CHKE-R-J 3X1,5</t>
  </si>
  <si>
    <t>Kabel 1-CHKE-R-J 5X6</t>
  </si>
  <si>
    <t>LHD 17X17_HC LIŠTA HRANATÁ</t>
  </si>
  <si>
    <t>Vypínač 400V/25A, IP 44</t>
  </si>
  <si>
    <t>Zásuvka dvojnásobná IP 44, s ochrannými kolíky, s víčky; řazení 2x(2P+PE); d. Praktik; b. bílá</t>
  </si>
  <si>
    <t>OCHRANNÁ TRUBKA BEZHALOGENOVÁ délka 3 m sv. šedá</t>
  </si>
  <si>
    <t>PŘÍCHYTKA OBOUSTRANNÁ</t>
  </si>
  <si>
    <t>GW 42201 Požární hlásič GW 42201 alarm IP55</t>
  </si>
  <si>
    <t>VYBOURANI OTVORU VE ZDIVU</t>
  </si>
  <si>
    <t>CIHELNEM DO PRUMERU 60mm</t>
  </si>
  <si>
    <t xml:space="preserve"> Stena do 300mm</t>
  </si>
  <si>
    <t>revize</t>
  </si>
  <si>
    <t>Podružný materiál</t>
  </si>
  <si>
    <t>Elektromontáže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</si>
  <si>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</si>
  <si>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</si>
  <si>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</si>
  <si>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</si>
  <si>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</si>
  <si>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</si>
  <si>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</si>
  <si>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</si>
  <si>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</si>
  <si>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</si>
  <si>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</si>
  <si>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</si>
  <si>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</si>
  <si>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</si>
  <si>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</si>
  <si>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</si>
  <si>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</si>
  <si>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</si>
  <si>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</si>
  <si>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</si>
  <si>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</si>
  <si>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</si>
  <si>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</si>
  <si>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Náklady celkem s DPH</t>
  </si>
  <si>
    <t>Základ a hodnota DPH 21%</t>
  </si>
  <si>
    <t>Základ a hodnota DPH 15%</t>
  </si>
  <si>
    <t>Centrum sociální pomoci Třinec, příspěvková organizace</t>
  </si>
  <si>
    <t>21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</si>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</sst>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退庶ɺ☸s_x0008_"/>
      <family val="2"/>
    </font>
    <font>
      <b/>
      <sz val="11"/>
      <color rgb="FF000000"/>
      <name val="敓潧⁥䥕退庶ɺ☸s_x0008_"/>
      <family val="2"/>
    </font>
    <font>
      <b/>
      <sz val="10"/>
      <color rgb="FF000000"/>
      <name val="敓潧⁥䥕退庶ɺ☸s_x0008_"/>
      <family val="2"/>
    </font>
    <font>
      <b/>
      <sz val="9"/>
      <color rgb="FF000000"/>
      <name val="敓潧⁥䥕退庶ɺ☸s_x0008_"/>
      <family val="2"/>
    </font>
    <font>
      <i/>
      <sz val="10"/>
      <color rgb="FF000000"/>
      <name val="敓潧⁥䥕退庶ɺ☸s_x0008_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1180B-0B5A-4BD4-8557-23B712109186}">
  <dimension ref="A1:D30"/>
  <sheetViews>
    <sheetView workbookViewId="0" topLeftCell="A1">
      <selection activeCell="C27" sqref="C27"/>
    </sheetView>
  </sheetViews>
  <sheetFormatPr defaultColWidth="9.140625" defaultRowHeight="15"/>
  <cols>
    <col min="1" max="1" width="39.28125" style="1" bestFit="1" customWidth="1"/>
    <col min="2" max="2" width="9.140625" style="11" customWidth="1"/>
    <col min="3" max="3" width="9.8515625" style="11" bestFit="1" customWidth="1"/>
    <col min="6" max="6" width="9.140625" style="10" hidden="1" customWidth="1"/>
  </cols>
  <sheetData>
    <row r="1" spans="1:4" ht="15">
      <c r="A1" s="2" t="s">
        <v>0</v>
      </c>
      <c r="B1" s="12" t="s">
        <v>75</v>
      </c>
      <c r="C1" s="12" t="s">
        <v>76</v>
      </c>
      <c r="D1" s="3"/>
    </row>
    <row r="2" spans="1:4" ht="15">
      <c r="A2" s="6" t="s">
        <v>77</v>
      </c>
      <c r="B2" s="17"/>
      <c r="C2" s="17"/>
      <c r="D2" s="3"/>
    </row>
    <row r="3" spans="1:4" ht="15">
      <c r="A3" s="7" t="s">
        <v>78</v>
      </c>
      <c r="B3" s="14"/>
      <c r="C3" s="14"/>
      <c r="D3" s="3"/>
    </row>
    <row r="4" spans="1:4" ht="15">
      <c r="A4" s="7" t="s">
        <v>79</v>
      </c>
      <c r="B4" s="14"/>
      <c r="C4" s="14"/>
      <c r="D4" s="3"/>
    </row>
    <row r="5" spans="1:4" ht="15">
      <c r="A5" s="7" t="s">
        <v>80</v>
      </c>
      <c r="B5" s="14"/>
      <c r="C5" s="14">
        <f>SUM(Rozpočet!E20)</f>
        <v>0</v>
      </c>
      <c r="D5" s="3"/>
    </row>
    <row r="6" spans="1:4" ht="15">
      <c r="A6" s="7" t="s">
        <v>81</v>
      </c>
      <c r="B6" s="14"/>
      <c r="C6" s="14">
        <f>SUM(Rozpočet!G20)</f>
        <v>0</v>
      </c>
      <c r="D6" s="3"/>
    </row>
    <row r="7" spans="1:4" ht="15">
      <c r="A7" s="8" t="s">
        <v>82</v>
      </c>
      <c r="B7" s="18">
        <f>SUM(B3:B6)</f>
        <v>0</v>
      </c>
      <c r="C7" s="18">
        <f>SUM(C3:C6)</f>
        <v>0</v>
      </c>
      <c r="D7" s="3"/>
    </row>
    <row r="8" spans="1:4" ht="15">
      <c r="A8" s="7" t="s">
        <v>83</v>
      </c>
      <c r="B8" s="14"/>
      <c r="C8" s="14">
        <f>SUM(C7*6/100)</f>
        <v>0</v>
      </c>
      <c r="D8" s="3"/>
    </row>
    <row r="9" spans="1:4" ht="15">
      <c r="A9" s="7" t="s">
        <v>84</v>
      </c>
      <c r="B9" s="14"/>
      <c r="C9" s="14"/>
      <c r="D9" s="3"/>
    </row>
    <row r="10" spans="1:4" ht="15">
      <c r="A10" s="7" t="s">
        <v>85</v>
      </c>
      <c r="B10" s="14"/>
      <c r="C10" s="14"/>
      <c r="D10" s="3"/>
    </row>
    <row r="11" spans="1:4" ht="15">
      <c r="A11" s="7" t="s">
        <v>86</v>
      </c>
      <c r="B11" s="14"/>
      <c r="C11" s="14"/>
      <c r="D11" s="3"/>
    </row>
    <row r="12" spans="1:4" ht="15">
      <c r="A12" s="8" t="s">
        <v>87</v>
      </c>
      <c r="B12" s="18">
        <f>SUM(B7:B11)</f>
        <v>0</v>
      </c>
      <c r="C12" s="18">
        <f>SUM(C7:C11)</f>
        <v>0</v>
      </c>
      <c r="D12" s="3"/>
    </row>
    <row r="13" spans="1:4" ht="15">
      <c r="A13" s="7" t="s">
        <v>88</v>
      </c>
      <c r="B13" s="14"/>
      <c r="C13" s="14"/>
      <c r="D13" s="3"/>
    </row>
    <row r="14" spans="1:4" ht="15">
      <c r="A14" s="7" t="s">
        <v>89</v>
      </c>
      <c r="B14" s="14"/>
      <c r="C14" s="14"/>
      <c r="D14" s="3"/>
    </row>
    <row r="15" spans="1:4" ht="15">
      <c r="A15" s="7" t="s">
        <v>90</v>
      </c>
      <c r="B15" s="14"/>
      <c r="C15" s="14"/>
      <c r="D15" s="3"/>
    </row>
    <row r="16" spans="1:4" ht="15">
      <c r="A16" s="6" t="s">
        <v>91</v>
      </c>
      <c r="B16" s="17"/>
      <c r="C16" s="17">
        <f>SUM(C12:C15)</f>
        <v>0</v>
      </c>
      <c r="D16" s="3"/>
    </row>
    <row r="17" spans="1:4" ht="15">
      <c r="A17" s="7" t="s">
        <v>13</v>
      </c>
      <c r="B17" s="14"/>
      <c r="C17" s="14"/>
      <c r="D17" s="3"/>
    </row>
    <row r="18" spans="1:4" ht="15">
      <c r="A18" s="6" t="s">
        <v>92</v>
      </c>
      <c r="B18" s="17"/>
      <c r="C18" s="17"/>
      <c r="D18" s="3"/>
    </row>
    <row r="19" spans="1:4" ht="15">
      <c r="A19" s="7" t="s">
        <v>93</v>
      </c>
      <c r="B19" s="14"/>
      <c r="C19" s="14"/>
      <c r="D19" s="3"/>
    </row>
    <row r="20" spans="1:4" ht="15">
      <c r="A20" s="7" t="s">
        <v>94</v>
      </c>
      <c r="B20" s="14"/>
      <c r="C20" s="14"/>
      <c r="D20" s="3"/>
    </row>
    <row r="21" spans="1:4" ht="15">
      <c r="A21" s="6" t="s">
        <v>95</v>
      </c>
      <c r="B21" s="17"/>
      <c r="C21" s="17">
        <f>SUM(C19:C20)</f>
        <v>0</v>
      </c>
      <c r="D21" s="3"/>
    </row>
    <row r="22" spans="1:4" ht="15">
      <c r="A22" s="7" t="s">
        <v>96</v>
      </c>
      <c r="B22" s="14"/>
      <c r="C22" s="14"/>
      <c r="D22" s="3"/>
    </row>
    <row r="23" spans="1:4" ht="15">
      <c r="A23" s="7" t="s">
        <v>13</v>
      </c>
      <c r="B23" s="14"/>
      <c r="C23" s="14"/>
      <c r="D23" s="3"/>
    </row>
    <row r="24" spans="1:4" ht="15">
      <c r="A24" s="4" t="s">
        <v>97</v>
      </c>
      <c r="B24" s="13"/>
      <c r="C24" s="13">
        <f>SUM(C16+C21)</f>
        <v>0</v>
      </c>
      <c r="D24" s="3"/>
    </row>
    <row r="25" spans="1:4" ht="15">
      <c r="A25" s="7" t="s">
        <v>99</v>
      </c>
      <c r="B25" s="14">
        <f>SUM(C24)</f>
        <v>0</v>
      </c>
      <c r="C25" s="14">
        <f>SUM(B25*21/100)</f>
        <v>0</v>
      </c>
      <c r="D25" s="3"/>
    </row>
    <row r="26" spans="1:4" ht="15">
      <c r="A26" s="7" t="s">
        <v>100</v>
      </c>
      <c r="B26" s="14"/>
      <c r="C26" s="14"/>
      <c r="D26" s="3"/>
    </row>
    <row r="27" spans="1:4" ht="15">
      <c r="A27" s="4" t="s">
        <v>98</v>
      </c>
      <c r="B27" s="13"/>
      <c r="C27" s="13">
        <f>SUM(B25:C26)</f>
        <v>0</v>
      </c>
      <c r="D27" s="3"/>
    </row>
    <row r="28" spans="1:4" ht="15">
      <c r="A28" s="7" t="s">
        <v>13</v>
      </c>
      <c r="B28" s="14"/>
      <c r="C28" s="14"/>
      <c r="D28" s="3"/>
    </row>
    <row r="29" spans="1:4" ht="15">
      <c r="A29" s="7"/>
      <c r="B29" s="14"/>
      <c r="C29" s="14"/>
      <c r="D29" s="3"/>
    </row>
    <row r="30" spans="1:4" ht="15">
      <c r="A30" s="7" t="s">
        <v>13</v>
      </c>
      <c r="B30" s="14"/>
      <c r="C30" s="14"/>
      <c r="D30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D8E4A-5C58-4B40-8699-E2043ADA4991}">
  <dimension ref="A1:K21"/>
  <sheetViews>
    <sheetView tabSelected="1" workbookViewId="0" topLeftCell="A1">
      <selection activeCell="G8" sqref="G8"/>
    </sheetView>
  </sheetViews>
  <sheetFormatPr defaultColWidth="9.140625" defaultRowHeight="15"/>
  <cols>
    <col min="1" max="1" width="74.57421875" style="1" bestFit="1" customWidth="1"/>
    <col min="2" max="2" width="2.8515625" style="1" bestFit="1" customWidth="1"/>
    <col min="3" max="3" width="5.421875" style="11" bestFit="1" customWidth="1"/>
    <col min="4" max="4" width="7.140625" style="11" bestFit="1" customWidth="1"/>
    <col min="5" max="5" width="13.421875" style="11" bestFit="1" customWidth="1"/>
    <col min="6" max="6" width="7.7109375" style="11" bestFit="1" customWidth="1"/>
    <col min="7" max="7" width="12.57421875" style="11" bestFit="1" customWidth="1"/>
    <col min="8" max="8" width="8.57421875" style="11" customWidth="1"/>
    <col min="9" max="9" width="11.421875" style="11" bestFit="1" customWidth="1"/>
    <col min="12" max="12" width="9.140625" style="10" hidden="1" customWidth="1"/>
  </cols>
  <sheetData>
    <row r="1" spans="1:11" ht="15">
      <c r="A1" s="2" t="s">
        <v>0</v>
      </c>
      <c r="B1" s="2" t="s">
        <v>46</v>
      </c>
      <c r="C1" s="12" t="s">
        <v>47</v>
      </c>
      <c r="D1" s="12" t="s">
        <v>48</v>
      </c>
      <c r="E1" s="12" t="s">
        <v>49</v>
      </c>
      <c r="F1" s="12" t="s">
        <v>50</v>
      </c>
      <c r="G1" s="12" t="s">
        <v>51</v>
      </c>
      <c r="H1" s="12" t="s">
        <v>52</v>
      </c>
      <c r="I1" s="12" t="s">
        <v>53</v>
      </c>
      <c r="J1" s="3"/>
      <c r="K1" s="3"/>
    </row>
    <row r="2" spans="1:11" ht="15">
      <c r="A2" s="4" t="s">
        <v>54</v>
      </c>
      <c r="B2" s="4" t="s">
        <v>13</v>
      </c>
      <c r="C2" s="13"/>
      <c r="D2" s="13"/>
      <c r="E2" s="13"/>
      <c r="F2" s="13"/>
      <c r="G2" s="13"/>
      <c r="H2" s="13"/>
      <c r="I2" s="13"/>
      <c r="J2" s="3"/>
      <c r="K2" s="3"/>
    </row>
    <row r="3" spans="1:11" ht="15">
      <c r="A3" s="7" t="s">
        <v>55</v>
      </c>
      <c r="B3" s="7" t="s">
        <v>56</v>
      </c>
      <c r="C3" s="14">
        <v>1</v>
      </c>
      <c r="D3" s="14"/>
      <c r="E3" s="14">
        <f>SUM(C3*D3)</f>
        <v>0</v>
      </c>
      <c r="F3" s="14"/>
      <c r="G3" s="14">
        <f>SUM(C3*F3)</f>
        <v>0</v>
      </c>
      <c r="H3" s="14">
        <f>SUM(D3+F3)</f>
        <v>0</v>
      </c>
      <c r="I3" s="14">
        <f>SUM(E3+G3)</f>
        <v>0</v>
      </c>
      <c r="J3" s="3"/>
      <c r="K3" s="3"/>
    </row>
    <row r="4" spans="1:11" ht="15">
      <c r="A4" s="7" t="s">
        <v>57</v>
      </c>
      <c r="B4" s="7" t="s">
        <v>56</v>
      </c>
      <c r="C4" s="14">
        <v>1</v>
      </c>
      <c r="D4" s="14"/>
      <c r="E4" s="14">
        <f aca="true" t="shared" si="0" ref="E4:E14">SUM(C4*D4)</f>
        <v>0</v>
      </c>
      <c r="F4" s="14"/>
      <c r="G4" s="14">
        <f aca="true" t="shared" si="1" ref="G4:G14">SUM(C4*F4)</f>
        <v>0</v>
      </c>
      <c r="H4" s="14">
        <f aca="true" t="shared" si="2" ref="H4:H14">SUM(D4+F4)</f>
        <v>0</v>
      </c>
      <c r="I4" s="14">
        <f aca="true" t="shared" si="3" ref="I4:I14">SUM(E4+G4)</f>
        <v>0</v>
      </c>
      <c r="J4" s="3"/>
      <c r="K4" s="3"/>
    </row>
    <row r="5" spans="1:11" ht="15">
      <c r="A5" s="7" t="s">
        <v>58</v>
      </c>
      <c r="B5" s="7" t="s">
        <v>56</v>
      </c>
      <c r="C5" s="14">
        <v>1</v>
      </c>
      <c r="D5" s="14"/>
      <c r="E5" s="14">
        <f t="shared" si="0"/>
        <v>0</v>
      </c>
      <c r="F5" s="14"/>
      <c r="G5" s="14">
        <f t="shared" si="1"/>
        <v>0</v>
      </c>
      <c r="H5" s="14">
        <f t="shared" si="2"/>
        <v>0</v>
      </c>
      <c r="I5" s="14">
        <f t="shared" si="3"/>
        <v>0</v>
      </c>
      <c r="J5" s="3"/>
      <c r="K5" s="3"/>
    </row>
    <row r="6" spans="1:11" ht="15">
      <c r="A6" s="7" t="s">
        <v>59</v>
      </c>
      <c r="B6" s="7" t="s">
        <v>60</v>
      </c>
      <c r="C6" s="14">
        <v>25</v>
      </c>
      <c r="D6" s="14"/>
      <c r="E6" s="14">
        <f t="shared" si="0"/>
        <v>0</v>
      </c>
      <c r="F6" s="14"/>
      <c r="G6" s="14">
        <f t="shared" si="1"/>
        <v>0</v>
      </c>
      <c r="H6" s="14">
        <f t="shared" si="2"/>
        <v>0</v>
      </c>
      <c r="I6" s="14">
        <f t="shared" si="3"/>
        <v>0</v>
      </c>
      <c r="J6" s="3"/>
      <c r="K6" s="3"/>
    </row>
    <row r="7" spans="1:11" ht="15">
      <c r="A7" s="7" t="s">
        <v>61</v>
      </c>
      <c r="B7" s="7" t="s">
        <v>60</v>
      </c>
      <c r="C7" s="14">
        <v>15</v>
      </c>
      <c r="D7" s="14"/>
      <c r="E7" s="14">
        <f t="shared" si="0"/>
        <v>0</v>
      </c>
      <c r="F7" s="14"/>
      <c r="G7" s="14">
        <f t="shared" si="1"/>
        <v>0</v>
      </c>
      <c r="H7" s="14">
        <f t="shared" si="2"/>
        <v>0</v>
      </c>
      <c r="I7" s="14">
        <f t="shared" si="3"/>
        <v>0</v>
      </c>
      <c r="J7" s="3"/>
      <c r="K7" s="3"/>
    </row>
    <row r="8" spans="1:11" ht="15">
      <c r="A8" s="7" t="s">
        <v>62</v>
      </c>
      <c r="B8" s="7" t="s">
        <v>60</v>
      </c>
      <c r="C8" s="14">
        <v>15</v>
      </c>
      <c r="D8" s="14"/>
      <c r="E8" s="14">
        <f t="shared" si="0"/>
        <v>0</v>
      </c>
      <c r="F8" s="14"/>
      <c r="G8" s="14">
        <f t="shared" si="1"/>
        <v>0</v>
      </c>
      <c r="H8" s="14">
        <f t="shared" si="2"/>
        <v>0</v>
      </c>
      <c r="I8" s="14">
        <f t="shared" si="3"/>
        <v>0</v>
      </c>
      <c r="J8" s="3"/>
      <c r="K8" s="3"/>
    </row>
    <row r="9" spans="1:11" ht="15">
      <c r="A9" s="7" t="s">
        <v>63</v>
      </c>
      <c r="B9" s="7" t="s">
        <v>60</v>
      </c>
      <c r="C9" s="14">
        <v>20</v>
      </c>
      <c r="D9" s="14"/>
      <c r="E9" s="14">
        <f t="shared" si="0"/>
        <v>0</v>
      </c>
      <c r="F9" s="14"/>
      <c r="G9" s="14">
        <f t="shared" si="1"/>
        <v>0</v>
      </c>
      <c r="H9" s="14">
        <f t="shared" si="2"/>
        <v>0</v>
      </c>
      <c r="I9" s="14">
        <f t="shared" si="3"/>
        <v>0</v>
      </c>
      <c r="J9" s="3"/>
      <c r="K9" s="3"/>
    </row>
    <row r="10" spans="1:11" ht="15">
      <c r="A10" s="7" t="s">
        <v>64</v>
      </c>
      <c r="B10" s="7" t="s">
        <v>56</v>
      </c>
      <c r="C10" s="14">
        <v>1</v>
      </c>
      <c r="D10" s="14"/>
      <c r="E10" s="14">
        <f t="shared" si="0"/>
        <v>0</v>
      </c>
      <c r="F10" s="14"/>
      <c r="G10" s="14">
        <f t="shared" si="1"/>
        <v>0</v>
      </c>
      <c r="H10" s="14">
        <f t="shared" si="2"/>
        <v>0</v>
      </c>
      <c r="I10" s="14">
        <f t="shared" si="3"/>
        <v>0</v>
      </c>
      <c r="J10" s="3"/>
      <c r="K10" s="3"/>
    </row>
    <row r="11" spans="1:11" ht="15">
      <c r="A11" s="7" t="s">
        <v>65</v>
      </c>
      <c r="B11" s="7" t="s">
        <v>56</v>
      </c>
      <c r="C11" s="14">
        <v>1</v>
      </c>
      <c r="D11" s="14"/>
      <c r="E11" s="14">
        <f t="shared" si="0"/>
        <v>0</v>
      </c>
      <c r="F11" s="14"/>
      <c r="G11" s="14">
        <f t="shared" si="1"/>
        <v>0</v>
      </c>
      <c r="H11" s="14">
        <f t="shared" si="2"/>
        <v>0</v>
      </c>
      <c r="I11" s="14">
        <f t="shared" si="3"/>
        <v>0</v>
      </c>
      <c r="J11" s="3"/>
      <c r="K11" s="3"/>
    </row>
    <row r="12" spans="1:11" ht="15">
      <c r="A12" s="7" t="s">
        <v>66</v>
      </c>
      <c r="B12" s="7" t="s">
        <v>60</v>
      </c>
      <c r="C12" s="14">
        <v>12</v>
      </c>
      <c r="D12" s="14"/>
      <c r="E12" s="14">
        <f t="shared" si="0"/>
        <v>0</v>
      </c>
      <c r="F12" s="14"/>
      <c r="G12" s="14">
        <f t="shared" si="1"/>
        <v>0</v>
      </c>
      <c r="H12" s="14">
        <f t="shared" si="2"/>
        <v>0</v>
      </c>
      <c r="I12" s="14">
        <f t="shared" si="3"/>
        <v>0</v>
      </c>
      <c r="J12" s="3"/>
      <c r="K12" s="3"/>
    </row>
    <row r="13" spans="1:11" ht="15">
      <c r="A13" s="7" t="s">
        <v>67</v>
      </c>
      <c r="B13" s="7" t="s">
        <v>56</v>
      </c>
      <c r="C13" s="14">
        <v>12</v>
      </c>
      <c r="D13" s="14"/>
      <c r="E13" s="14">
        <f t="shared" si="0"/>
        <v>0</v>
      </c>
      <c r="F13" s="14"/>
      <c r="G13" s="14">
        <f t="shared" si="1"/>
        <v>0</v>
      </c>
      <c r="H13" s="14">
        <f t="shared" si="2"/>
        <v>0</v>
      </c>
      <c r="I13" s="14">
        <f t="shared" si="3"/>
        <v>0</v>
      </c>
      <c r="J13" s="3"/>
      <c r="K13" s="3"/>
    </row>
    <row r="14" spans="1:11" ht="15">
      <c r="A14" s="7" t="s">
        <v>68</v>
      </c>
      <c r="B14" s="7" t="s">
        <v>56</v>
      </c>
      <c r="C14" s="14">
        <v>1</v>
      </c>
      <c r="D14" s="14"/>
      <c r="E14" s="14">
        <f t="shared" si="0"/>
        <v>0</v>
      </c>
      <c r="F14" s="14"/>
      <c r="G14" s="14">
        <f t="shared" si="1"/>
        <v>0</v>
      </c>
      <c r="H14" s="14">
        <f t="shared" si="2"/>
        <v>0</v>
      </c>
      <c r="I14" s="14">
        <f t="shared" si="3"/>
        <v>0</v>
      </c>
      <c r="J14" s="3"/>
      <c r="K14" s="3"/>
    </row>
    <row r="15" spans="1:11" ht="15">
      <c r="A15" s="15" t="s">
        <v>69</v>
      </c>
      <c r="B15" s="15" t="s">
        <v>13</v>
      </c>
      <c r="C15" s="16"/>
      <c r="D15" s="16"/>
      <c r="E15" s="16"/>
      <c r="F15" s="16"/>
      <c r="G15" s="16"/>
      <c r="H15" s="16"/>
      <c r="I15" s="16"/>
      <c r="J15" s="3"/>
      <c r="K15" s="3"/>
    </row>
    <row r="16" spans="1:11" ht="15">
      <c r="A16" s="15" t="s">
        <v>70</v>
      </c>
      <c r="B16" s="15" t="s">
        <v>13</v>
      </c>
      <c r="C16" s="16"/>
      <c r="D16" s="16"/>
      <c r="E16" s="16"/>
      <c r="F16" s="16"/>
      <c r="G16" s="16"/>
      <c r="H16" s="16"/>
      <c r="I16" s="16"/>
      <c r="J16" s="3"/>
      <c r="K16" s="3"/>
    </row>
    <row r="17" spans="1:11" ht="15">
      <c r="A17" s="7" t="s">
        <v>71</v>
      </c>
      <c r="B17" s="7" t="s">
        <v>56</v>
      </c>
      <c r="C17" s="14">
        <v>4</v>
      </c>
      <c r="D17" s="14"/>
      <c r="E17" s="14">
        <f aca="true" t="shared" si="4" ref="E17:E18">SUM(C17*D17)</f>
        <v>0</v>
      </c>
      <c r="F17" s="14"/>
      <c r="G17" s="14">
        <f aca="true" t="shared" si="5" ref="G17:G18">SUM(C17*F17)</f>
        <v>0</v>
      </c>
      <c r="H17" s="14">
        <f aca="true" t="shared" si="6" ref="H17:I19">SUM(D17+F17)</f>
        <v>0</v>
      </c>
      <c r="I17" s="14">
        <f t="shared" si="6"/>
        <v>0</v>
      </c>
      <c r="J17" s="3"/>
      <c r="K17" s="3"/>
    </row>
    <row r="18" spans="1:11" ht="15">
      <c r="A18" s="7" t="s">
        <v>72</v>
      </c>
      <c r="B18" s="7" t="s">
        <v>56</v>
      </c>
      <c r="C18" s="14">
        <v>1</v>
      </c>
      <c r="D18" s="14"/>
      <c r="E18" s="14">
        <f t="shared" si="4"/>
        <v>0</v>
      </c>
      <c r="F18" s="14"/>
      <c r="G18" s="14">
        <f t="shared" si="5"/>
        <v>0</v>
      </c>
      <c r="H18" s="14">
        <f t="shared" si="6"/>
        <v>0</v>
      </c>
      <c r="I18" s="14">
        <f t="shared" si="6"/>
        <v>0</v>
      </c>
      <c r="J18" s="3"/>
      <c r="K18" s="3"/>
    </row>
    <row r="19" spans="1:11" ht="15">
      <c r="A19" s="7" t="s">
        <v>73</v>
      </c>
      <c r="B19" s="7" t="s">
        <v>13</v>
      </c>
      <c r="C19" s="14"/>
      <c r="D19" s="14"/>
      <c r="E19" s="14">
        <v>0</v>
      </c>
      <c r="F19" s="14"/>
      <c r="G19" s="14"/>
      <c r="H19" s="14"/>
      <c r="I19" s="14">
        <f t="shared" si="6"/>
        <v>0</v>
      </c>
      <c r="J19" s="3"/>
      <c r="K19" s="3"/>
    </row>
    <row r="20" spans="1:11" ht="15">
      <c r="A20" s="4" t="s">
        <v>74</v>
      </c>
      <c r="B20" s="4" t="s">
        <v>13</v>
      </c>
      <c r="C20" s="13"/>
      <c r="D20" s="13"/>
      <c r="E20" s="13">
        <f>SUM(E3:E19)</f>
        <v>0</v>
      </c>
      <c r="F20" s="13"/>
      <c r="G20" s="13">
        <f>SUM(G3:G19)</f>
        <v>0</v>
      </c>
      <c r="H20" s="13"/>
      <c r="I20" s="13">
        <f>SUM(I3:I19)</f>
        <v>0</v>
      </c>
      <c r="J20" s="3"/>
      <c r="K20" s="3"/>
    </row>
    <row r="21" spans="1:11" ht="15">
      <c r="A21" s="7" t="s">
        <v>13</v>
      </c>
      <c r="B21" s="7" t="s">
        <v>13</v>
      </c>
      <c r="C21" s="14"/>
      <c r="D21" s="14"/>
      <c r="E21" s="14"/>
      <c r="F21" s="14"/>
      <c r="G21" s="14"/>
      <c r="H21" s="14"/>
      <c r="I21" s="14"/>
      <c r="J21" s="3"/>
      <c r="K21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03D49-391E-43D6-A976-F823E9B33854}">
  <dimension ref="A1:C33"/>
  <sheetViews>
    <sheetView workbookViewId="0" topLeftCell="A1">
      <selection activeCell="B30" sqref="B30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7">
      <c r="A3" s="2" t="s">
        <v>4</v>
      </c>
      <c r="B3" s="5" t="s">
        <v>5</v>
      </c>
      <c r="C3" s="3"/>
    </row>
    <row r="4" spans="1:3" ht="27">
      <c r="A4" s="2" t="s">
        <v>6</v>
      </c>
      <c r="B4" s="5" t="s">
        <v>7</v>
      </c>
      <c r="C4" s="3"/>
    </row>
    <row r="5" spans="1:3" ht="15">
      <c r="A5" s="2" t="s">
        <v>8</v>
      </c>
      <c r="B5" s="6" t="s">
        <v>101</v>
      </c>
      <c r="C5" s="3"/>
    </row>
    <row r="6" spans="1:3" ht="15">
      <c r="A6" s="2" t="s">
        <v>9</v>
      </c>
      <c r="B6" s="6" t="s">
        <v>10</v>
      </c>
      <c r="C6" s="3"/>
    </row>
    <row r="7" spans="1:3" ht="15">
      <c r="A7" s="2" t="s">
        <v>11</v>
      </c>
      <c r="B7" s="6" t="s">
        <v>10</v>
      </c>
      <c r="C7" s="3"/>
    </row>
    <row r="8" spans="1:3" ht="15">
      <c r="A8" s="2" t="s">
        <v>12</v>
      </c>
      <c r="B8" s="6" t="s">
        <v>13</v>
      </c>
      <c r="C8" s="3"/>
    </row>
    <row r="9" spans="1:3" ht="15">
      <c r="A9" s="2" t="s">
        <v>14</v>
      </c>
      <c r="B9" s="6" t="s">
        <v>15</v>
      </c>
      <c r="C9" s="3"/>
    </row>
    <row r="10" spans="1:3" ht="15">
      <c r="A10" s="2" t="s">
        <v>16</v>
      </c>
      <c r="B10" s="6" t="s">
        <v>17</v>
      </c>
      <c r="C10" s="3"/>
    </row>
    <row r="11" spans="1:3" ht="15">
      <c r="A11" s="2" t="s">
        <v>18</v>
      </c>
      <c r="B11" s="6" t="s">
        <v>13</v>
      </c>
      <c r="C11" s="3"/>
    </row>
    <row r="12" spans="1:3" ht="15">
      <c r="A12" s="2" t="s">
        <v>19</v>
      </c>
      <c r="B12" s="6" t="s">
        <v>13</v>
      </c>
      <c r="C12" s="3"/>
    </row>
    <row r="13" spans="1:3" ht="15">
      <c r="A13" s="2" t="s">
        <v>20</v>
      </c>
      <c r="B13" s="6" t="s">
        <v>13</v>
      </c>
      <c r="C13" s="3"/>
    </row>
    <row r="14" spans="1:3" ht="15">
      <c r="A14" s="2" t="s">
        <v>21</v>
      </c>
      <c r="B14" s="6" t="s">
        <v>22</v>
      </c>
      <c r="C14" s="3"/>
    </row>
    <row r="15" spans="1:3" ht="15">
      <c r="A15" s="2" t="s">
        <v>13</v>
      </c>
      <c r="B15" s="7" t="s">
        <v>13</v>
      </c>
      <c r="C15" s="3"/>
    </row>
    <row r="16" spans="1:3" ht="15">
      <c r="A16" s="2" t="s">
        <v>23</v>
      </c>
      <c r="B16" s="8" t="s">
        <v>24</v>
      </c>
      <c r="C16" s="3"/>
    </row>
    <row r="17" spans="1:3" ht="15">
      <c r="A17" s="2" t="s">
        <v>25</v>
      </c>
      <c r="B17" s="8" t="s">
        <v>26</v>
      </c>
      <c r="C17" s="3"/>
    </row>
    <row r="18" spans="1:3" ht="15">
      <c r="A18" s="2" t="s">
        <v>27</v>
      </c>
      <c r="B18" s="8" t="s">
        <v>28</v>
      </c>
      <c r="C18" s="3"/>
    </row>
    <row r="19" spans="1:3" ht="15">
      <c r="A19" s="2" t="s">
        <v>29</v>
      </c>
      <c r="B19" s="8" t="s">
        <v>30</v>
      </c>
      <c r="C19" s="3"/>
    </row>
    <row r="20" spans="1:3" ht="15">
      <c r="A20" s="2" t="s">
        <v>31</v>
      </c>
      <c r="B20" s="8" t="s">
        <v>30</v>
      </c>
      <c r="C20" s="3"/>
    </row>
    <row r="21" spans="1:3" ht="15">
      <c r="A21" s="2" t="s">
        <v>32</v>
      </c>
      <c r="B21" s="8" t="s">
        <v>30</v>
      </c>
      <c r="C21" s="3"/>
    </row>
    <row r="22" spans="1:3" ht="15">
      <c r="A22" s="2" t="s">
        <v>33</v>
      </c>
      <c r="B22" s="8" t="s">
        <v>30</v>
      </c>
      <c r="C22" s="3"/>
    </row>
    <row r="23" spans="1:3" ht="15">
      <c r="A23" s="2" t="s">
        <v>34</v>
      </c>
      <c r="B23" s="8" t="s">
        <v>30</v>
      </c>
      <c r="C23" s="3"/>
    </row>
    <row r="24" spans="1:3" ht="15">
      <c r="A24" s="2" t="s">
        <v>35</v>
      </c>
      <c r="B24" s="8" t="s">
        <v>30</v>
      </c>
      <c r="C24" s="3"/>
    </row>
    <row r="25" spans="1:3" ht="15">
      <c r="A25" s="2" t="s">
        <v>36</v>
      </c>
      <c r="B25" s="8" t="s">
        <v>30</v>
      </c>
      <c r="C25" s="3"/>
    </row>
    <row r="26" spans="1:3" ht="15">
      <c r="A26" s="2" t="s">
        <v>37</v>
      </c>
      <c r="B26" s="8" t="s">
        <v>38</v>
      </c>
      <c r="C26" s="3"/>
    </row>
    <row r="27" spans="1:3" ht="15">
      <c r="A27" s="2" t="s">
        <v>39</v>
      </c>
      <c r="B27" s="8" t="s">
        <v>30</v>
      </c>
      <c r="C27" s="3"/>
    </row>
    <row r="28" spans="1:3" ht="15">
      <c r="A28" s="2" t="s">
        <v>40</v>
      </c>
      <c r="B28" s="8" t="s">
        <v>30</v>
      </c>
      <c r="C28" s="3"/>
    </row>
    <row r="29" spans="1:3" ht="15">
      <c r="A29" s="2" t="s">
        <v>41</v>
      </c>
      <c r="B29" s="8" t="s">
        <v>30</v>
      </c>
      <c r="C29" s="3"/>
    </row>
    <row r="30" spans="1:3" ht="15">
      <c r="A30" s="2" t="s">
        <v>42</v>
      </c>
      <c r="B30" s="8" t="s">
        <v>30</v>
      </c>
      <c r="C30" s="3"/>
    </row>
    <row r="31" spans="1:3" ht="24">
      <c r="A31" s="9" t="s">
        <v>43</v>
      </c>
      <c r="B31" s="8" t="s">
        <v>102</v>
      </c>
      <c r="C31" s="3"/>
    </row>
    <row r="32" spans="1:3" ht="15">
      <c r="A32" s="2" t="s">
        <v>44</v>
      </c>
      <c r="B32" s="8" t="s">
        <v>103</v>
      </c>
      <c r="C32" s="3"/>
    </row>
    <row r="33" spans="1:2" ht="15">
      <c r="A33" s="1" t="s">
        <v>45</v>
      </c>
      <c r="B33" s="1">
        <v>5</v>
      </c>
    </row>
  </sheetData>
  <printOptions/>
  <pageMargins left="0.7" right="0.7" top="0.787401575" bottom="0.7874015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Marian Walach</cp:lastModifiedBy>
  <dcterms:created xsi:type="dcterms:W3CDTF">2019-07-03T06:01:16Z</dcterms:created>
  <dcterms:modified xsi:type="dcterms:W3CDTF">2019-07-11T10:44:13Z</dcterms:modified>
  <cp:category/>
  <cp:version/>
  <cp:contentType/>
  <cp:contentStatus/>
</cp:coreProperties>
</file>