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0" yWindow="135" windowWidth="13470" windowHeight="1215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Petr Kulich</author>
  </authors>
  <commentList>
    <comment ref="D4" authorId="0">
      <text>
        <r>
          <rPr>
            <b/>
            <sz val="9"/>
            <rFont val="Tahoma"/>
            <family val="2"/>
          </rPr>
          <t>doplnit cenu</t>
        </r>
      </text>
    </comment>
    <comment ref="D6" authorId="0">
      <text>
        <r>
          <rPr>
            <b/>
            <sz val="9"/>
            <rFont val="Tahoma"/>
            <family val="2"/>
          </rPr>
          <t>doplnit cenu</t>
        </r>
      </text>
    </comment>
    <comment ref="D9" authorId="0">
      <text>
        <r>
          <rPr>
            <b/>
            <sz val="9"/>
            <rFont val="Tahoma"/>
            <family val="2"/>
          </rPr>
          <t>doplnit cenu</t>
        </r>
      </text>
    </comment>
    <comment ref="D10" authorId="0">
      <text>
        <r>
          <rPr>
            <b/>
            <sz val="9"/>
            <rFont val="Tahoma"/>
            <family val="2"/>
          </rPr>
          <t>doplnit cenu</t>
        </r>
      </text>
    </comment>
    <comment ref="D11" authorId="0">
      <text>
        <r>
          <rPr>
            <b/>
            <sz val="9"/>
            <rFont val="Tahoma"/>
            <family val="2"/>
          </rPr>
          <t>doplnit cenu</t>
        </r>
      </text>
    </comment>
    <comment ref="D12" authorId="0">
      <text>
        <r>
          <rPr>
            <b/>
            <sz val="9"/>
            <rFont val="Tahoma"/>
            <family val="2"/>
          </rPr>
          <t>doplnit cenu</t>
        </r>
      </text>
    </comment>
    <comment ref="D14" authorId="0">
      <text>
        <r>
          <rPr>
            <b/>
            <sz val="9"/>
            <rFont val="Tahoma"/>
            <family val="2"/>
          </rPr>
          <t>doplnit cenu</t>
        </r>
      </text>
    </comment>
    <comment ref="D15" authorId="0">
      <text>
        <r>
          <rPr>
            <b/>
            <sz val="9"/>
            <rFont val="Tahoma"/>
            <family val="2"/>
          </rPr>
          <t>doplnit cenu</t>
        </r>
      </text>
    </comment>
    <comment ref="D16" authorId="0">
      <text>
        <r>
          <rPr>
            <b/>
            <sz val="9"/>
            <rFont val="Tahoma"/>
            <family val="2"/>
          </rPr>
          <t>doplnit cenu</t>
        </r>
      </text>
    </comment>
    <comment ref="D17" authorId="0">
      <text>
        <r>
          <rPr>
            <b/>
            <sz val="9"/>
            <rFont val="Tahoma"/>
            <family val="2"/>
          </rPr>
          <t>doplnit cenu</t>
        </r>
      </text>
    </comment>
    <comment ref="D22" authorId="0">
      <text>
        <r>
          <rPr>
            <b/>
            <sz val="9"/>
            <rFont val="Tahoma"/>
            <family val="2"/>
          </rPr>
          <t>doplnit cenu</t>
        </r>
      </text>
    </comment>
    <comment ref="B8" authorId="0">
      <text>
        <r>
          <rPr>
            <b/>
            <sz val="9"/>
            <rFont val="Tahoma"/>
            <family val="2"/>
          </rPr>
          <t>virtuální podniková sít</t>
        </r>
      </text>
    </comment>
    <comment ref="F52" authorId="0">
      <text>
        <r>
          <rPr>
            <b/>
            <sz val="9"/>
            <rFont val="Tahoma"/>
            <family val="2"/>
          </rPr>
          <t>cenu přenést do krycího listu nabídky jako cenu hodnocenou</t>
        </r>
      </text>
    </comment>
    <comment ref="F50" authorId="0">
      <text>
        <r>
          <rPr>
            <b/>
            <sz val="9"/>
            <rFont val="Tahoma"/>
            <family val="2"/>
          </rPr>
          <t>cenu přenést do krycího listu nabídky jako cenu hodnocenou</t>
        </r>
      </text>
    </comment>
  </commentList>
</comments>
</file>

<file path=xl/sharedStrings.xml><?xml version="1.0" encoding="utf-8"?>
<sst xmlns="http://schemas.openxmlformats.org/spreadsheetml/2006/main" count="135" uniqueCount="97">
  <si>
    <t>Druh požadovaných služeb</t>
  </si>
  <si>
    <t>Jednotka</t>
  </si>
  <si>
    <t>Cena / jednotku (Kč bez DPH)</t>
  </si>
  <si>
    <t>DPH (%)</t>
  </si>
  <si>
    <t>Cena za 1 průměrný měsíc (Kč bez DPH)</t>
  </si>
  <si>
    <t>Cena za 1 průměrný měsíc (Kč vč. DPH)</t>
  </si>
  <si>
    <t>#</t>
  </si>
  <si>
    <t>1.</t>
  </si>
  <si>
    <t>1 SIM</t>
  </si>
  <si>
    <t>1 SMS</t>
  </si>
  <si>
    <t>1 MMS</t>
  </si>
  <si>
    <t>3.</t>
  </si>
  <si>
    <t>4.</t>
  </si>
  <si>
    <t>7.</t>
  </si>
  <si>
    <t>9.</t>
  </si>
  <si>
    <t>10.</t>
  </si>
  <si>
    <t>V rámci VPN mobilní sítě</t>
  </si>
  <si>
    <t>12.</t>
  </si>
  <si>
    <t>13.</t>
  </si>
  <si>
    <t>Mobilní datové služby - k hlasovým tarifům</t>
  </si>
  <si>
    <t>- min. 3.6Mbit/s FUP 3 GB</t>
  </si>
  <si>
    <t>- min. 3.6Mbit/s FUP 10 GB</t>
  </si>
  <si>
    <t>14.</t>
  </si>
  <si>
    <t>15.</t>
  </si>
  <si>
    <t>16.</t>
  </si>
  <si>
    <t>17.</t>
  </si>
  <si>
    <t>V rámci mobilní sítě operátora</t>
  </si>
  <si>
    <t>1 min</t>
  </si>
  <si>
    <t>Hlasový tarif neomezený v rámci ČR (neomezené volání, SMS)</t>
  </si>
  <si>
    <t>- min. 3.6Mbit/s FUP 400 MB</t>
  </si>
  <si>
    <t>Informační, operátorské a doplňkové služby</t>
  </si>
  <si>
    <t>Měsíční paušální platba</t>
  </si>
  <si>
    <t>Služby - volání, SMS, MMS v rámci ČR</t>
  </si>
  <si>
    <t>5.</t>
  </si>
  <si>
    <t>6.</t>
  </si>
  <si>
    <t>Ostatní volání (ostatní mobilní sítě i pevné linky)</t>
  </si>
  <si>
    <t>18.</t>
  </si>
  <si>
    <t>19.</t>
  </si>
  <si>
    <t>20.</t>
  </si>
  <si>
    <t>22.</t>
  </si>
  <si>
    <t>23.</t>
  </si>
  <si>
    <t>24.</t>
  </si>
  <si>
    <t>25.</t>
  </si>
  <si>
    <t>26.</t>
  </si>
  <si>
    <t>37.</t>
  </si>
  <si>
    <t>38.</t>
  </si>
  <si>
    <t>21%</t>
  </si>
  <si>
    <t>Hlasový tarif bez volných minut a SMS v rámci ČR</t>
  </si>
  <si>
    <t>Předpokládaný počet jednotek / měsíc</t>
  </si>
  <si>
    <t>Volání do států Evropy mimo EU</t>
  </si>
  <si>
    <t>Zpracování jednotlivých cen za hlasové služby                                                  Příloha č. 2 ZD</t>
  </si>
  <si>
    <t>Ostatní mezinárodní volání</t>
  </si>
  <si>
    <t>Ostatní SMS</t>
  </si>
  <si>
    <t>Ostatní MMS</t>
  </si>
  <si>
    <t>- min. 3.6Mbit/s FUP 1,5 GB</t>
  </si>
  <si>
    <t>- min. 3.6Mbit/s FUP 30 GB</t>
  </si>
  <si>
    <t>Barevné linky (8xxx)</t>
  </si>
  <si>
    <t>Mezinárodní volání, SMS, MMS (z ČR)</t>
  </si>
  <si>
    <t>Volání do států EU</t>
  </si>
  <si>
    <t>Odchozí volání v zahraničí (roaming) - odchozí volání, SMS, MMS</t>
  </si>
  <si>
    <t>SMS v rámci států EU</t>
  </si>
  <si>
    <t>Volání - roaming v rámci států EU</t>
  </si>
  <si>
    <t>Volání - roaming v rámci států Evropy mimo EU</t>
  </si>
  <si>
    <t>Volání - roaming v rámci ostatních států světa</t>
  </si>
  <si>
    <t>SMS v rámci států Evropy mimo EU</t>
  </si>
  <si>
    <t>MMS v rámci států Evropy mimo EU</t>
  </si>
  <si>
    <t>MMS v rámci států EU</t>
  </si>
  <si>
    <t>2.</t>
  </si>
  <si>
    <t>Příchozí volání do zahraničí</t>
  </si>
  <si>
    <t>Příchozí volání do států Evropy mimo EU</t>
  </si>
  <si>
    <t>Příchozí volání do ostatních států světa</t>
  </si>
  <si>
    <t>Příchozí volání do USA</t>
  </si>
  <si>
    <t>SMS v rámci USA</t>
  </si>
  <si>
    <t>MMS v rámci USA</t>
  </si>
  <si>
    <t>SMS - do států EU</t>
  </si>
  <si>
    <t>SMS - do států Evropy mimo EU</t>
  </si>
  <si>
    <t>SMS - do USA</t>
  </si>
  <si>
    <t>SMS - do ostatních států světa</t>
  </si>
  <si>
    <t>MMS - do států EU</t>
  </si>
  <si>
    <t>MMS - do států Evropy mimo EU</t>
  </si>
  <si>
    <t>MMS - do USA</t>
  </si>
  <si>
    <t>MMS - do ostatních států světa</t>
  </si>
  <si>
    <t>Výsledná nabídková cena za služby za období 2019 a 2020</t>
  </si>
  <si>
    <t>Cena za předpokládané služby za jeden měsíc</t>
  </si>
  <si>
    <t>8.</t>
  </si>
  <si>
    <t>11.</t>
  </si>
  <si>
    <t>21.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</si>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</sst>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9"/>
      <name val="Tahoma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 textRotation="90" wrapText="1"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 horizontal="center"/>
    </xf>
    <xf numFmtId="49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33" borderId="21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49" fontId="3" fillId="33" borderId="15" xfId="0" applyNumberFormat="1" applyFont="1" applyFill="1" applyBorder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33" borderId="16" xfId="0" applyNumberFormat="1" applyFill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25" xfId="0" applyBorder="1" applyAlignment="1">
      <alignment/>
    </xf>
    <xf numFmtId="0" fontId="0" fillId="33" borderId="26" xfId="0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64" fontId="3" fillId="34" borderId="29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9" fontId="0" fillId="0" borderId="33" xfId="0" applyNumberFormat="1" applyFill="1" applyBorder="1" applyAlignment="1">
      <alignment horizontal="center"/>
    </xf>
    <xf numFmtId="9" fontId="0" fillId="0" borderId="33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46" fillId="33" borderId="37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49" fontId="0" fillId="0" borderId="44" xfId="0" applyNumberFormat="1" applyFont="1" applyFill="1" applyBorder="1" applyAlignment="1">
      <alignment/>
    </xf>
    <xf numFmtId="49" fontId="0" fillId="0" borderId="45" xfId="0" applyNumberFormat="1" applyFont="1" applyBorder="1" applyAlignment="1">
      <alignment/>
    </xf>
    <xf numFmtId="49" fontId="0" fillId="0" borderId="33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9" fontId="0" fillId="0" borderId="44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8" fillId="35" borderId="47" xfId="0" applyFont="1" applyFill="1" applyBorder="1" applyAlignment="1">
      <alignment/>
    </xf>
    <xf numFmtId="0" fontId="8" fillId="0" borderId="0" xfId="0" applyFont="1" applyAlignment="1">
      <alignment/>
    </xf>
    <xf numFmtId="164" fontId="0" fillId="36" borderId="29" xfId="0" applyNumberFormat="1" applyFill="1" applyBorder="1" applyAlignment="1">
      <alignment horizontal="center"/>
    </xf>
    <xf numFmtId="49" fontId="5" fillId="34" borderId="48" xfId="0" applyNumberFormat="1" applyFont="1" applyFill="1" applyBorder="1" applyAlignment="1">
      <alignment vertical="center"/>
    </xf>
    <xf numFmtId="0" fontId="8" fillId="34" borderId="48" xfId="0" applyFont="1" applyFill="1" applyBorder="1" applyAlignment="1">
      <alignment vertical="center"/>
    </xf>
    <xf numFmtId="164" fontId="5" fillId="34" borderId="29" xfId="0" applyNumberFormat="1" applyFont="1" applyFill="1" applyBorder="1" applyAlignment="1">
      <alignment vertical="center"/>
    </xf>
    <xf numFmtId="49" fontId="5" fillId="34" borderId="48" xfId="0" applyNumberFormat="1" applyFont="1" applyFill="1" applyBorder="1" applyAlignment="1">
      <alignment horizontal="center" vertical="center"/>
    </xf>
    <xf numFmtId="0" fontId="8" fillId="34" borderId="47" xfId="0" applyFont="1" applyFill="1" applyBorder="1" applyAlignment="1">
      <alignment/>
    </xf>
    <xf numFmtId="49" fontId="9" fillId="35" borderId="48" xfId="0" applyNumberFormat="1" applyFont="1" applyFill="1" applyBorder="1" applyAlignment="1">
      <alignment vertical="center"/>
    </xf>
    <xf numFmtId="0" fontId="10" fillId="35" borderId="48" xfId="0" applyFont="1" applyFill="1" applyBorder="1" applyAlignment="1">
      <alignment vertical="center"/>
    </xf>
    <xf numFmtId="164" fontId="9" fillId="35" borderId="29" xfId="0" applyNumberFormat="1" applyFont="1" applyFill="1" applyBorder="1" applyAlignment="1">
      <alignment vertical="center"/>
    </xf>
    <xf numFmtId="49" fontId="9" fillId="35" borderId="48" xfId="0" applyNumberFormat="1" applyFont="1" applyFill="1" applyBorder="1" applyAlignment="1">
      <alignment horizontal="center" vertical="center"/>
    </xf>
    <xf numFmtId="49" fontId="6" fillId="33" borderId="47" xfId="0" applyNumberFormat="1" applyFont="1" applyFill="1" applyBorder="1" applyAlignment="1">
      <alignment horizontal="center"/>
    </xf>
    <xf numFmtId="49" fontId="6" fillId="33" borderId="48" xfId="0" applyNumberFormat="1" applyFont="1" applyFill="1" applyBorder="1" applyAlignment="1">
      <alignment horizontal="center"/>
    </xf>
    <xf numFmtId="49" fontId="6" fillId="33" borderId="49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="85" zoomScaleNormal="85" zoomScalePageLayoutView="0" workbookViewId="0" topLeftCell="A16">
      <selection activeCell="H50" sqref="H50"/>
    </sheetView>
  </sheetViews>
  <sheetFormatPr defaultColWidth="9.140625" defaultRowHeight="12.75"/>
  <cols>
    <col min="1" max="1" width="4.140625" style="0" customWidth="1"/>
    <col min="2" max="2" width="63.421875" style="1" customWidth="1"/>
    <col min="3" max="3" width="7.57421875" style="0" customWidth="1"/>
    <col min="4" max="4" width="13.7109375" style="0" customWidth="1"/>
    <col min="5" max="5" width="7.8515625" style="0" customWidth="1"/>
    <col min="6" max="6" width="20.7109375" style="0" customWidth="1"/>
    <col min="7" max="7" width="6.28125" style="0" customWidth="1"/>
    <col min="8" max="8" width="20.7109375" style="0" customWidth="1"/>
  </cols>
  <sheetData>
    <row r="1" spans="1:8" ht="21" thickBot="1">
      <c r="A1" s="83" t="s">
        <v>50</v>
      </c>
      <c r="B1" s="84"/>
      <c r="C1" s="84"/>
      <c r="D1" s="84"/>
      <c r="E1" s="84"/>
      <c r="F1" s="84"/>
      <c r="G1" s="84"/>
      <c r="H1" s="85"/>
    </row>
    <row r="2" spans="1:9" ht="89.25" customHeight="1" thickBot="1">
      <c r="A2" s="5" t="s">
        <v>6</v>
      </c>
      <c r="B2" s="6" t="s">
        <v>0</v>
      </c>
      <c r="C2" s="7" t="s">
        <v>1</v>
      </c>
      <c r="D2" s="7" t="s">
        <v>2</v>
      </c>
      <c r="E2" s="7" t="s">
        <v>48</v>
      </c>
      <c r="F2" s="7" t="s">
        <v>4</v>
      </c>
      <c r="G2" s="7" t="s">
        <v>3</v>
      </c>
      <c r="H2" s="8" t="s">
        <v>5</v>
      </c>
      <c r="I2" s="2"/>
    </row>
    <row r="3" spans="1:8" ht="13.5" thickBot="1">
      <c r="A3" s="9"/>
      <c r="B3" s="21" t="s">
        <v>47</v>
      </c>
      <c r="C3" s="10"/>
      <c r="D3" s="17"/>
      <c r="E3" s="12"/>
      <c r="F3" s="10"/>
      <c r="G3" s="10"/>
      <c r="H3" s="11"/>
    </row>
    <row r="4" spans="1:8" ht="13.5" thickBot="1">
      <c r="A4" s="14" t="s">
        <v>7</v>
      </c>
      <c r="B4" s="33" t="s">
        <v>31</v>
      </c>
      <c r="C4" s="18" t="s">
        <v>8</v>
      </c>
      <c r="D4" s="73"/>
      <c r="E4" s="49">
        <v>382</v>
      </c>
      <c r="F4" s="22">
        <f>D4*E4</f>
        <v>0</v>
      </c>
      <c r="G4" s="41">
        <v>0.21</v>
      </c>
      <c r="H4" s="23">
        <f>F4*1.21</f>
        <v>0</v>
      </c>
    </row>
    <row r="5" spans="1:8" ht="13.5" thickBot="1">
      <c r="A5" s="19"/>
      <c r="B5" s="21" t="s">
        <v>28</v>
      </c>
      <c r="C5" s="28"/>
      <c r="D5" s="26"/>
      <c r="E5" s="50"/>
      <c r="F5" s="12"/>
      <c r="G5" s="12"/>
      <c r="H5" s="24"/>
    </row>
    <row r="6" spans="1:8" ht="13.5" thickBot="1">
      <c r="A6" s="34" t="s">
        <v>67</v>
      </c>
      <c r="B6" s="33" t="s">
        <v>31</v>
      </c>
      <c r="C6" s="18" t="s">
        <v>8</v>
      </c>
      <c r="D6" s="73"/>
      <c r="E6" s="49">
        <v>295</v>
      </c>
      <c r="F6" s="22">
        <f aca="true" t="shared" si="0" ref="F6:F48">D6*E6</f>
        <v>0</v>
      </c>
      <c r="G6" s="41">
        <v>0.21</v>
      </c>
      <c r="H6" s="23">
        <f>F6*1.21</f>
        <v>0</v>
      </c>
    </row>
    <row r="7" spans="1:8" ht="13.5" thickBot="1">
      <c r="A7" s="19"/>
      <c r="B7" s="21" t="s">
        <v>32</v>
      </c>
      <c r="C7" s="28"/>
      <c r="D7" s="26"/>
      <c r="E7" s="50"/>
      <c r="F7" s="12"/>
      <c r="G7" s="12"/>
      <c r="H7" s="24"/>
    </row>
    <row r="8" spans="1:8" ht="13.5" thickBot="1">
      <c r="A8" s="35" t="s">
        <v>11</v>
      </c>
      <c r="B8" s="32" t="s">
        <v>16</v>
      </c>
      <c r="C8" s="30" t="s">
        <v>27</v>
      </c>
      <c r="D8" s="37">
        <v>0</v>
      </c>
      <c r="E8" s="52">
        <v>10800</v>
      </c>
      <c r="F8" s="22">
        <f t="shared" si="0"/>
        <v>0</v>
      </c>
      <c r="G8" s="42">
        <v>0.21</v>
      </c>
      <c r="H8" s="23">
        <f>F8*1.21</f>
        <v>0</v>
      </c>
    </row>
    <row r="9" spans="1:8" ht="13.5" thickBot="1">
      <c r="A9" s="36" t="s">
        <v>12</v>
      </c>
      <c r="B9" s="29" t="s">
        <v>26</v>
      </c>
      <c r="C9" s="31" t="s">
        <v>27</v>
      </c>
      <c r="D9" s="73"/>
      <c r="E9" s="47">
        <v>6100</v>
      </c>
      <c r="F9" s="22">
        <f t="shared" si="0"/>
        <v>0</v>
      </c>
      <c r="G9" s="43">
        <v>0.21</v>
      </c>
      <c r="H9" s="23">
        <f>F9*1.21</f>
        <v>0</v>
      </c>
    </row>
    <row r="10" spans="1:8" ht="13.5" thickBot="1">
      <c r="A10" s="35" t="s">
        <v>33</v>
      </c>
      <c r="B10" s="32" t="s">
        <v>35</v>
      </c>
      <c r="C10" s="31" t="s">
        <v>27</v>
      </c>
      <c r="D10" s="73"/>
      <c r="E10" s="52">
        <v>11000</v>
      </c>
      <c r="F10" s="22">
        <f t="shared" si="0"/>
        <v>0</v>
      </c>
      <c r="G10" s="42">
        <v>0.21</v>
      </c>
      <c r="H10" s="23">
        <f aca="true" t="shared" si="1" ref="H10:H48">F10*1.21</f>
        <v>0</v>
      </c>
    </row>
    <row r="11" spans="1:8" ht="13.5" thickBot="1">
      <c r="A11" s="36" t="s">
        <v>34</v>
      </c>
      <c r="B11" s="3" t="s">
        <v>9</v>
      </c>
      <c r="C11" s="20" t="s">
        <v>9</v>
      </c>
      <c r="D11" s="73"/>
      <c r="E11" s="53">
        <v>10000</v>
      </c>
      <c r="F11" s="22">
        <f t="shared" si="0"/>
        <v>0</v>
      </c>
      <c r="G11" s="44">
        <v>0.21</v>
      </c>
      <c r="H11" s="23">
        <f t="shared" si="1"/>
        <v>0</v>
      </c>
    </row>
    <row r="12" spans="1:8" ht="13.5" thickBot="1">
      <c r="A12" s="34" t="s">
        <v>13</v>
      </c>
      <c r="B12" s="13" t="s">
        <v>10</v>
      </c>
      <c r="C12" s="18" t="s">
        <v>10</v>
      </c>
      <c r="D12" s="73"/>
      <c r="E12" s="49">
        <v>510</v>
      </c>
      <c r="F12" s="22">
        <f t="shared" si="0"/>
        <v>0</v>
      </c>
      <c r="G12" s="41">
        <v>0.21</v>
      </c>
      <c r="H12" s="23">
        <f t="shared" si="1"/>
        <v>0</v>
      </c>
    </row>
    <row r="13" spans="1:8" ht="13.5" thickBot="1">
      <c r="A13" s="19"/>
      <c r="B13" s="21" t="s">
        <v>57</v>
      </c>
      <c r="C13" s="28"/>
      <c r="D13" s="26"/>
      <c r="E13" s="51"/>
      <c r="F13" s="12"/>
      <c r="G13" s="12"/>
      <c r="H13" s="12"/>
    </row>
    <row r="14" spans="1:8" ht="13.5" thickBot="1">
      <c r="A14" s="40" t="s">
        <v>84</v>
      </c>
      <c r="B14" s="64" t="s">
        <v>58</v>
      </c>
      <c r="C14" s="38" t="s">
        <v>27</v>
      </c>
      <c r="D14" s="73"/>
      <c r="E14" s="35">
        <v>650</v>
      </c>
      <c r="F14" s="22">
        <f t="shared" si="0"/>
        <v>0</v>
      </c>
      <c r="G14" s="45">
        <v>0.21</v>
      </c>
      <c r="H14" s="23">
        <f t="shared" si="1"/>
        <v>0</v>
      </c>
    </row>
    <row r="15" spans="1:8" ht="13.5" thickBot="1">
      <c r="A15" s="35" t="s">
        <v>14</v>
      </c>
      <c r="B15" s="46" t="s">
        <v>49</v>
      </c>
      <c r="C15" s="39" t="s">
        <v>27</v>
      </c>
      <c r="D15" s="73"/>
      <c r="E15" s="35">
        <v>350</v>
      </c>
      <c r="F15" s="22">
        <f t="shared" si="0"/>
        <v>0</v>
      </c>
      <c r="G15" s="45">
        <v>0.21</v>
      </c>
      <c r="H15" s="23">
        <f t="shared" si="1"/>
        <v>0</v>
      </c>
    </row>
    <row r="16" spans="1:8" ht="13.5" thickBot="1">
      <c r="A16" s="35" t="s">
        <v>15</v>
      </c>
      <c r="B16" s="46" t="s">
        <v>51</v>
      </c>
      <c r="C16" s="39" t="s">
        <v>27</v>
      </c>
      <c r="D16" s="73"/>
      <c r="E16" s="35">
        <v>85</v>
      </c>
      <c r="F16" s="22">
        <f t="shared" si="0"/>
        <v>0</v>
      </c>
      <c r="G16" s="45">
        <v>0.21</v>
      </c>
      <c r="H16" s="23">
        <f t="shared" si="1"/>
        <v>0</v>
      </c>
    </row>
    <row r="17" spans="1:8" ht="13.5" thickBot="1">
      <c r="A17" s="35" t="s">
        <v>85</v>
      </c>
      <c r="B17" s="46" t="s">
        <v>74</v>
      </c>
      <c r="C17" s="20" t="s">
        <v>9</v>
      </c>
      <c r="D17" s="73"/>
      <c r="E17" s="36">
        <v>300</v>
      </c>
      <c r="F17" s="22">
        <f t="shared" si="0"/>
        <v>0</v>
      </c>
      <c r="G17" s="44">
        <v>0.21</v>
      </c>
      <c r="H17" s="23">
        <f t="shared" si="1"/>
        <v>0</v>
      </c>
    </row>
    <row r="18" spans="1:8" ht="13.5" thickBot="1">
      <c r="A18" s="35" t="s">
        <v>17</v>
      </c>
      <c r="B18" s="46" t="s">
        <v>75</v>
      </c>
      <c r="C18" s="66" t="s">
        <v>9</v>
      </c>
      <c r="D18" s="73"/>
      <c r="E18" s="53">
        <v>70</v>
      </c>
      <c r="F18" s="22">
        <f t="shared" si="0"/>
        <v>0</v>
      </c>
      <c r="G18" s="44">
        <v>0.21</v>
      </c>
      <c r="H18" s="23">
        <f t="shared" si="1"/>
        <v>0</v>
      </c>
    </row>
    <row r="19" spans="1:8" ht="13.5" thickBot="1">
      <c r="A19" s="35" t="s">
        <v>18</v>
      </c>
      <c r="B19" s="46" t="s">
        <v>76</v>
      </c>
      <c r="C19" s="66" t="s">
        <v>9</v>
      </c>
      <c r="D19" s="73"/>
      <c r="E19" s="53">
        <v>2</v>
      </c>
      <c r="F19" s="22">
        <f t="shared" si="0"/>
        <v>0</v>
      </c>
      <c r="G19" s="44">
        <v>0.21</v>
      </c>
      <c r="H19" s="23">
        <f t="shared" si="1"/>
        <v>0</v>
      </c>
    </row>
    <row r="20" spans="1:8" ht="13.5" thickBot="1">
      <c r="A20" s="35" t="s">
        <v>22</v>
      </c>
      <c r="B20" s="46" t="s">
        <v>77</v>
      </c>
      <c r="C20" s="66" t="s">
        <v>9</v>
      </c>
      <c r="D20" s="73"/>
      <c r="E20" s="53">
        <v>5</v>
      </c>
      <c r="F20" s="22">
        <f t="shared" si="0"/>
        <v>0</v>
      </c>
      <c r="G20" s="44">
        <v>0.21</v>
      </c>
      <c r="H20" s="23">
        <f t="shared" si="1"/>
        <v>0</v>
      </c>
    </row>
    <row r="21" spans="1:8" ht="13.5" thickBot="1">
      <c r="A21" s="35" t="s">
        <v>23</v>
      </c>
      <c r="B21" s="46" t="s">
        <v>78</v>
      </c>
      <c r="C21" s="66" t="s">
        <v>10</v>
      </c>
      <c r="D21" s="73"/>
      <c r="E21" s="53">
        <v>5</v>
      </c>
      <c r="F21" s="22">
        <f t="shared" si="0"/>
        <v>0</v>
      </c>
      <c r="G21" s="44">
        <v>0.21</v>
      </c>
      <c r="H21" s="23">
        <f t="shared" si="1"/>
        <v>0</v>
      </c>
    </row>
    <row r="22" spans="1:8" ht="13.5" thickBot="1">
      <c r="A22" s="35" t="s">
        <v>24</v>
      </c>
      <c r="B22" s="46" t="s">
        <v>79</v>
      </c>
      <c r="C22" s="16" t="s">
        <v>10</v>
      </c>
      <c r="D22" s="73"/>
      <c r="E22" s="48">
        <v>5</v>
      </c>
      <c r="F22" s="22">
        <f t="shared" si="0"/>
        <v>0</v>
      </c>
      <c r="G22" s="45">
        <v>0.21</v>
      </c>
      <c r="H22" s="23">
        <f t="shared" si="1"/>
        <v>0</v>
      </c>
    </row>
    <row r="23" spans="1:8" ht="13.5" thickBot="1">
      <c r="A23" s="35" t="s">
        <v>25</v>
      </c>
      <c r="B23" s="65" t="s">
        <v>80</v>
      </c>
      <c r="C23" s="66" t="s">
        <v>10</v>
      </c>
      <c r="D23" s="73"/>
      <c r="E23" s="53">
        <v>2</v>
      </c>
      <c r="F23" s="22">
        <f t="shared" si="0"/>
        <v>0</v>
      </c>
      <c r="G23" s="44">
        <v>0.21</v>
      </c>
      <c r="H23" s="23">
        <f t="shared" si="1"/>
        <v>0</v>
      </c>
    </row>
    <row r="24" spans="1:8" ht="13.5" thickBot="1">
      <c r="A24" s="35" t="s">
        <v>36</v>
      </c>
      <c r="B24" s="65" t="s">
        <v>81</v>
      </c>
      <c r="C24" s="66" t="s">
        <v>10</v>
      </c>
      <c r="D24" s="73"/>
      <c r="E24" s="53">
        <v>5</v>
      </c>
      <c r="F24" s="22">
        <f t="shared" si="0"/>
        <v>0</v>
      </c>
      <c r="G24" s="44">
        <v>0.21</v>
      </c>
      <c r="H24" s="23">
        <f t="shared" si="1"/>
        <v>0</v>
      </c>
    </row>
    <row r="25" spans="1:8" ht="13.5" thickBot="1">
      <c r="A25" s="58"/>
      <c r="B25" s="21" t="s">
        <v>59</v>
      </c>
      <c r="C25" s="28"/>
      <c r="D25" s="54"/>
      <c r="E25" s="51"/>
      <c r="F25" s="12"/>
      <c r="G25" s="12"/>
      <c r="H25" s="12"/>
    </row>
    <row r="26" spans="1:8" ht="13.5" thickBot="1">
      <c r="A26" s="59" t="s">
        <v>37</v>
      </c>
      <c r="B26" s="46" t="s">
        <v>61</v>
      </c>
      <c r="C26" s="56" t="s">
        <v>27</v>
      </c>
      <c r="D26" s="73"/>
      <c r="E26" s="35">
        <v>1000</v>
      </c>
      <c r="F26" s="22">
        <f t="shared" si="0"/>
        <v>0</v>
      </c>
      <c r="G26" s="45">
        <v>0.21</v>
      </c>
      <c r="H26" s="23">
        <f t="shared" si="1"/>
        <v>0</v>
      </c>
    </row>
    <row r="27" spans="1:8" ht="13.5" thickBot="1">
      <c r="A27" s="59" t="s">
        <v>38</v>
      </c>
      <c r="B27" s="46" t="s">
        <v>62</v>
      </c>
      <c r="C27" s="56" t="s">
        <v>27</v>
      </c>
      <c r="D27" s="73"/>
      <c r="E27" s="35">
        <v>5</v>
      </c>
      <c r="F27" s="22">
        <f t="shared" si="0"/>
        <v>0</v>
      </c>
      <c r="G27" s="45">
        <v>0.21</v>
      </c>
      <c r="H27" s="23">
        <f t="shared" si="1"/>
        <v>0</v>
      </c>
    </row>
    <row r="28" spans="1:8" ht="13.5" thickBot="1">
      <c r="A28" s="59" t="s">
        <v>86</v>
      </c>
      <c r="B28" s="46" t="s">
        <v>63</v>
      </c>
      <c r="C28" s="56" t="s">
        <v>27</v>
      </c>
      <c r="D28" s="73"/>
      <c r="E28" s="35">
        <v>5</v>
      </c>
      <c r="F28" s="22">
        <f t="shared" si="0"/>
        <v>0</v>
      </c>
      <c r="G28" s="45">
        <v>0.21</v>
      </c>
      <c r="H28" s="23">
        <f t="shared" si="1"/>
        <v>0</v>
      </c>
    </row>
    <row r="29" spans="1:8" ht="13.5" thickBot="1">
      <c r="A29" s="59" t="s">
        <v>39</v>
      </c>
      <c r="B29" s="46" t="s">
        <v>60</v>
      </c>
      <c r="C29" s="56" t="s">
        <v>9</v>
      </c>
      <c r="D29" s="73"/>
      <c r="E29" s="35">
        <v>310</v>
      </c>
      <c r="F29" s="22">
        <f t="shared" si="0"/>
        <v>0</v>
      </c>
      <c r="G29" s="45">
        <v>0.21</v>
      </c>
      <c r="H29" s="23">
        <f t="shared" si="1"/>
        <v>0</v>
      </c>
    </row>
    <row r="30" spans="1:8" ht="13.5" thickBot="1">
      <c r="A30" s="59" t="s">
        <v>40</v>
      </c>
      <c r="B30" s="46" t="s">
        <v>64</v>
      </c>
      <c r="C30" s="56" t="s">
        <v>9</v>
      </c>
      <c r="D30" s="73"/>
      <c r="E30" s="35">
        <v>85</v>
      </c>
      <c r="F30" s="22">
        <f t="shared" si="0"/>
        <v>0</v>
      </c>
      <c r="G30" s="45">
        <v>0.21</v>
      </c>
      <c r="H30" s="23">
        <f t="shared" si="1"/>
        <v>0</v>
      </c>
    </row>
    <row r="31" spans="1:8" ht="13.5" thickBot="1">
      <c r="A31" s="59" t="s">
        <v>41</v>
      </c>
      <c r="B31" s="46" t="s">
        <v>72</v>
      </c>
      <c r="C31" s="56" t="s">
        <v>9</v>
      </c>
      <c r="D31" s="73"/>
      <c r="E31" s="35">
        <v>2</v>
      </c>
      <c r="F31" s="22">
        <f t="shared" si="0"/>
        <v>0</v>
      </c>
      <c r="G31" s="45">
        <v>0.21</v>
      </c>
      <c r="H31" s="23">
        <f t="shared" si="1"/>
        <v>0</v>
      </c>
    </row>
    <row r="32" spans="1:8" ht="13.5" thickBot="1">
      <c r="A32" s="59" t="s">
        <v>42</v>
      </c>
      <c r="B32" s="46" t="s">
        <v>52</v>
      </c>
      <c r="C32" s="56" t="s">
        <v>9</v>
      </c>
      <c r="D32" s="73"/>
      <c r="E32" s="35">
        <v>20</v>
      </c>
      <c r="F32" s="22">
        <f t="shared" si="0"/>
        <v>0</v>
      </c>
      <c r="G32" s="45">
        <v>0.21</v>
      </c>
      <c r="H32" s="23">
        <f t="shared" si="1"/>
        <v>0</v>
      </c>
    </row>
    <row r="33" spans="1:8" ht="13.5" thickBot="1">
      <c r="A33" s="59" t="s">
        <v>43</v>
      </c>
      <c r="B33" s="46" t="s">
        <v>66</v>
      </c>
      <c r="C33" s="56" t="s">
        <v>10</v>
      </c>
      <c r="D33" s="73"/>
      <c r="E33" s="35">
        <v>25</v>
      </c>
      <c r="F33" s="22">
        <f t="shared" si="0"/>
        <v>0</v>
      </c>
      <c r="G33" s="45">
        <v>0.21</v>
      </c>
      <c r="H33" s="23">
        <f t="shared" si="1"/>
        <v>0</v>
      </c>
    </row>
    <row r="34" spans="1:8" ht="13.5" thickBot="1">
      <c r="A34" s="59" t="s">
        <v>87</v>
      </c>
      <c r="B34" s="46" t="s">
        <v>65</v>
      </c>
      <c r="C34" s="56" t="s">
        <v>10</v>
      </c>
      <c r="D34" s="73"/>
      <c r="E34" s="35">
        <v>1</v>
      </c>
      <c r="F34" s="22">
        <f t="shared" si="0"/>
        <v>0</v>
      </c>
      <c r="G34" s="45">
        <v>0.21</v>
      </c>
      <c r="H34" s="23">
        <f t="shared" si="1"/>
        <v>0</v>
      </c>
    </row>
    <row r="35" spans="1:8" ht="13.5" thickBot="1">
      <c r="A35" s="59" t="s">
        <v>88</v>
      </c>
      <c r="B35" s="46" t="s">
        <v>73</v>
      </c>
      <c r="C35" s="56" t="s">
        <v>10</v>
      </c>
      <c r="D35" s="73"/>
      <c r="E35" s="35">
        <v>2</v>
      </c>
      <c r="F35" s="22">
        <f t="shared" si="0"/>
        <v>0</v>
      </c>
      <c r="G35" s="45">
        <v>0.21</v>
      </c>
      <c r="H35" s="23">
        <f t="shared" si="1"/>
        <v>0</v>
      </c>
    </row>
    <row r="36" spans="1:8" ht="13.5" thickBot="1">
      <c r="A36" s="59" t="s">
        <v>89</v>
      </c>
      <c r="B36" s="46" t="s">
        <v>53</v>
      </c>
      <c r="C36" s="56" t="s">
        <v>10</v>
      </c>
      <c r="D36" s="73"/>
      <c r="E36" s="35">
        <v>1</v>
      </c>
      <c r="F36" s="22">
        <f t="shared" si="0"/>
        <v>0</v>
      </c>
      <c r="G36" s="45">
        <v>0.21</v>
      </c>
      <c r="H36" s="23">
        <f t="shared" si="1"/>
        <v>0</v>
      </c>
    </row>
    <row r="37" spans="1:8" ht="13.5" thickBot="1">
      <c r="A37" s="58"/>
      <c r="B37" s="21" t="s">
        <v>68</v>
      </c>
      <c r="C37" s="28"/>
      <c r="D37" s="54"/>
      <c r="E37" s="50"/>
      <c r="F37" s="12"/>
      <c r="G37" s="12"/>
      <c r="H37" s="12"/>
    </row>
    <row r="38" spans="1:8" ht="13.5" thickBot="1">
      <c r="A38" s="59" t="s">
        <v>90</v>
      </c>
      <c r="B38" s="46" t="s">
        <v>69</v>
      </c>
      <c r="C38" s="56" t="s">
        <v>27</v>
      </c>
      <c r="D38" s="73"/>
      <c r="E38" s="35">
        <v>20</v>
      </c>
      <c r="F38" s="22">
        <f t="shared" si="0"/>
        <v>0</v>
      </c>
      <c r="G38" s="45">
        <v>0.21</v>
      </c>
      <c r="H38" s="23">
        <f t="shared" si="1"/>
        <v>0</v>
      </c>
    </row>
    <row r="39" spans="1:8" ht="13.5" thickBot="1">
      <c r="A39" s="59" t="s">
        <v>91</v>
      </c>
      <c r="B39" s="46" t="s">
        <v>71</v>
      </c>
      <c r="C39" s="56" t="s">
        <v>27</v>
      </c>
      <c r="D39" s="73"/>
      <c r="E39" s="35">
        <v>2</v>
      </c>
      <c r="F39" s="22">
        <f t="shared" si="0"/>
        <v>0</v>
      </c>
      <c r="G39" s="45">
        <v>0.21</v>
      </c>
      <c r="H39" s="23">
        <f t="shared" si="1"/>
        <v>0</v>
      </c>
    </row>
    <row r="40" spans="1:8" ht="13.5" thickBot="1">
      <c r="A40" s="59" t="s">
        <v>92</v>
      </c>
      <c r="B40" s="32" t="s">
        <v>70</v>
      </c>
      <c r="C40" s="55" t="s">
        <v>27</v>
      </c>
      <c r="D40" s="73"/>
      <c r="E40" s="35">
        <v>1</v>
      </c>
      <c r="F40" s="22">
        <f t="shared" si="0"/>
        <v>0</v>
      </c>
      <c r="G40" s="45">
        <v>0.21</v>
      </c>
      <c r="H40" s="23">
        <f t="shared" si="1"/>
        <v>0</v>
      </c>
    </row>
    <row r="41" spans="1:8" ht="13.5" thickBot="1">
      <c r="A41" s="58"/>
      <c r="B41" s="21" t="s">
        <v>30</v>
      </c>
      <c r="C41" s="28"/>
      <c r="D41" s="54"/>
      <c r="E41" s="50"/>
      <c r="F41" s="12"/>
      <c r="G41" s="12"/>
      <c r="H41" s="12"/>
    </row>
    <row r="42" spans="1:8" ht="13.5" thickBot="1">
      <c r="A42" s="60" t="s">
        <v>93</v>
      </c>
      <c r="B42" s="32" t="s">
        <v>56</v>
      </c>
      <c r="C42" s="55" t="s">
        <v>27</v>
      </c>
      <c r="D42" s="73"/>
      <c r="E42" s="47">
        <v>85</v>
      </c>
      <c r="F42" s="22">
        <f t="shared" si="0"/>
        <v>0</v>
      </c>
      <c r="G42" s="43">
        <v>0.21</v>
      </c>
      <c r="H42" s="23">
        <f t="shared" si="1"/>
        <v>0</v>
      </c>
    </row>
    <row r="43" spans="1:8" ht="13.5" thickBot="1">
      <c r="A43" s="58"/>
      <c r="B43" s="21" t="s">
        <v>19</v>
      </c>
      <c r="C43" s="28"/>
      <c r="D43" s="54"/>
      <c r="E43" s="50"/>
      <c r="F43" s="12"/>
      <c r="G43" s="12"/>
      <c r="H43" s="12"/>
    </row>
    <row r="44" spans="1:8" ht="13.5" thickBot="1">
      <c r="A44" s="61" t="s">
        <v>94</v>
      </c>
      <c r="B44" s="32" t="s">
        <v>29</v>
      </c>
      <c r="C44" s="55" t="s">
        <v>8</v>
      </c>
      <c r="D44" s="73"/>
      <c r="E44" s="49">
        <v>61</v>
      </c>
      <c r="F44" s="22">
        <f t="shared" si="0"/>
        <v>0</v>
      </c>
      <c r="G44" s="41">
        <v>0.21</v>
      </c>
      <c r="H44" s="23">
        <f t="shared" si="1"/>
        <v>0</v>
      </c>
    </row>
    <row r="45" spans="1:8" ht="13.5" thickBot="1">
      <c r="A45" s="59" t="s">
        <v>95</v>
      </c>
      <c r="B45" s="32" t="s">
        <v>54</v>
      </c>
      <c r="C45" s="55" t="s">
        <v>8</v>
      </c>
      <c r="D45" s="73"/>
      <c r="E45" s="49">
        <v>45</v>
      </c>
      <c r="F45" s="22">
        <f t="shared" si="0"/>
        <v>0</v>
      </c>
      <c r="G45" s="41">
        <v>0.21</v>
      </c>
      <c r="H45" s="23">
        <f t="shared" si="1"/>
        <v>0</v>
      </c>
    </row>
    <row r="46" spans="1:8" ht="13.5" thickBot="1">
      <c r="A46" s="59" t="s">
        <v>96</v>
      </c>
      <c r="B46" s="32" t="s">
        <v>20</v>
      </c>
      <c r="C46" s="55" t="s">
        <v>8</v>
      </c>
      <c r="D46" s="73"/>
      <c r="E46" s="49">
        <v>72</v>
      </c>
      <c r="F46" s="22">
        <f t="shared" si="0"/>
        <v>0</v>
      </c>
      <c r="G46" s="41">
        <v>0.21</v>
      </c>
      <c r="H46" s="23">
        <f t="shared" si="1"/>
        <v>0</v>
      </c>
    </row>
    <row r="47" spans="1:8" ht="13.5" thickBot="1">
      <c r="A47" s="59" t="s">
        <v>44</v>
      </c>
      <c r="B47" s="32" t="s">
        <v>21</v>
      </c>
      <c r="C47" s="55" t="s">
        <v>8</v>
      </c>
      <c r="D47" s="73"/>
      <c r="E47" s="49">
        <v>126</v>
      </c>
      <c r="F47" s="22">
        <f t="shared" si="0"/>
        <v>0</v>
      </c>
      <c r="G47" s="41">
        <v>0.21</v>
      </c>
      <c r="H47" s="23">
        <f t="shared" si="1"/>
        <v>0</v>
      </c>
    </row>
    <row r="48" spans="1:8" ht="13.5" thickBot="1">
      <c r="A48" s="62" t="s">
        <v>45</v>
      </c>
      <c r="B48" s="63" t="s">
        <v>55</v>
      </c>
      <c r="C48" s="57" t="s">
        <v>8</v>
      </c>
      <c r="D48" s="73"/>
      <c r="E48" s="70">
        <v>18</v>
      </c>
      <c r="F48" s="67">
        <f t="shared" si="0"/>
        <v>0</v>
      </c>
      <c r="G48" s="68">
        <v>0.21</v>
      </c>
      <c r="H48" s="69">
        <f t="shared" si="1"/>
        <v>0</v>
      </c>
    </row>
    <row r="49" spans="1:8" ht="13.5" thickBot="1">
      <c r="A49" s="15"/>
      <c r="B49" s="25"/>
      <c r="C49" s="4"/>
      <c r="D49" s="4"/>
      <c r="E49" s="4"/>
      <c r="F49" s="4"/>
      <c r="G49" s="4"/>
      <c r="H49" s="27"/>
    </row>
    <row r="50" spans="1:8" ht="20.25" customHeight="1" thickBot="1">
      <c r="A50" s="78"/>
      <c r="B50" s="74" t="s">
        <v>83</v>
      </c>
      <c r="C50" s="75"/>
      <c r="D50" s="75"/>
      <c r="E50" s="75"/>
      <c r="F50" s="76">
        <f>SUM(F4:F48)</f>
        <v>0</v>
      </c>
      <c r="G50" s="77" t="s">
        <v>46</v>
      </c>
      <c r="H50" s="76">
        <f>SUM(H4:H48)</f>
        <v>0</v>
      </c>
    </row>
    <row r="51" spans="1:8" ht="13.5" thickBot="1">
      <c r="A51" s="15"/>
      <c r="B51" s="25"/>
      <c r="C51" s="4"/>
      <c r="D51" s="4"/>
      <c r="E51" s="4"/>
      <c r="F51" s="4"/>
      <c r="G51" s="4"/>
      <c r="H51" s="27"/>
    </row>
    <row r="52" spans="1:8" s="72" customFormat="1" ht="20.25" customHeight="1" thickBot="1">
      <c r="A52" s="71"/>
      <c r="B52" s="79" t="s">
        <v>82</v>
      </c>
      <c r="C52" s="80"/>
      <c r="D52" s="80"/>
      <c r="E52" s="80"/>
      <c r="F52" s="81">
        <f>F50*25</f>
        <v>0</v>
      </c>
      <c r="G52" s="82" t="s">
        <v>46</v>
      </c>
      <c r="H52" s="81">
        <f>H50*25</f>
        <v>0</v>
      </c>
    </row>
    <row r="53" ht="12.75"/>
    <row r="54" ht="12.75"/>
  </sheetData>
  <sheetProtection/>
  <mergeCells count="1">
    <mergeCell ref="A1:H1"/>
  </mergeCells>
  <printOptions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Třinec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Jasinski</dc:creator>
  <cp:keywords/>
  <dc:description/>
  <cp:lastModifiedBy>User</cp:lastModifiedBy>
  <cp:lastPrinted>2016-10-14T14:36:29Z</cp:lastPrinted>
  <dcterms:created xsi:type="dcterms:W3CDTF">2012-10-24T12:58:35Z</dcterms:created>
  <dcterms:modified xsi:type="dcterms:W3CDTF">2018-10-24T07:19:54Z</dcterms:modified>
  <cp:category/>
  <cp:version/>
  <cp:contentType/>
  <cp:contentStatus/>
</cp:coreProperties>
</file>