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el\AppData\Local\Microsoft\Windows\INetCache\Content.Outlook\XEH3UEY8\"/>
    </mc:Choice>
  </mc:AlternateContent>
  <xr:revisionPtr revIDLastSave="0" documentId="13_ncr:1_{F312445C-0ECF-46E1-8F8C-9BEDE50F861C}" xr6:coauthVersionLast="31" xr6:coauthVersionMax="31" xr10:uidLastSave="{00000000-0000-0000-0000-000000000000}"/>
  <bookViews>
    <workbookView xWindow="0" yWindow="0" windowWidth="23040" windowHeight="9075" xr2:uid="{08002233-5CB6-467A-B8C0-779347E3385B}"/>
  </bookViews>
  <sheets>
    <sheet name="Lis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6" i="1" l="1"/>
  <c r="C55" i="1"/>
  <c r="C54" i="1"/>
  <c r="C53" i="1"/>
  <c r="F43" i="1" l="1"/>
  <c r="G43" i="1" s="1"/>
  <c r="H43" i="1" s="1"/>
  <c r="F36" i="1"/>
  <c r="G36" i="1" s="1"/>
  <c r="H36" i="1" s="1"/>
  <c r="F35" i="1"/>
  <c r="G35" i="1" s="1"/>
  <c r="H35" i="1" s="1"/>
  <c r="F48" i="1" l="1"/>
  <c r="F49" i="1"/>
  <c r="G49" i="1" s="1"/>
  <c r="H49" i="1" s="1"/>
  <c r="F50" i="1"/>
  <c r="G50" i="1" s="1"/>
  <c r="H50" i="1" s="1"/>
  <c r="F13" i="1"/>
  <c r="G13" i="1" s="1"/>
  <c r="H13" i="1" s="1"/>
  <c r="F14" i="1"/>
  <c r="G14" i="1" s="1"/>
  <c r="H14" i="1" s="1"/>
  <c r="F15" i="1"/>
  <c r="G15" i="1" s="1"/>
  <c r="H15" i="1" s="1"/>
  <c r="F16" i="1"/>
  <c r="G16" i="1" s="1"/>
  <c r="H16" i="1" s="1"/>
  <c r="F17" i="1"/>
  <c r="G17" i="1" s="1"/>
  <c r="H17" i="1" s="1"/>
  <c r="F18" i="1"/>
  <c r="G18" i="1" s="1"/>
  <c r="H18" i="1" s="1"/>
  <c r="F19" i="1"/>
  <c r="G19" i="1" s="1"/>
  <c r="H19" i="1" s="1"/>
  <c r="F20" i="1"/>
  <c r="G20" i="1" s="1"/>
  <c r="H20" i="1" s="1"/>
  <c r="F21" i="1"/>
  <c r="G21" i="1" s="1"/>
  <c r="H21" i="1" s="1"/>
  <c r="F22" i="1"/>
  <c r="G22" i="1" s="1"/>
  <c r="H22" i="1" s="1"/>
  <c r="G48" i="1" l="1"/>
  <c r="H48" i="1" s="1"/>
  <c r="F23" i="1"/>
  <c r="F24" i="1"/>
  <c r="F25" i="1"/>
  <c r="F26" i="1"/>
  <c r="F27" i="1"/>
  <c r="F28" i="1"/>
  <c r="F29" i="1"/>
  <c r="F31" i="1"/>
  <c r="F32" i="1"/>
  <c r="F33" i="1"/>
  <c r="F40" i="1"/>
  <c r="G40" i="1" s="1"/>
  <c r="H40" i="1" s="1"/>
  <c r="F41" i="1"/>
  <c r="G41" i="1" s="1"/>
  <c r="H41" i="1" s="1"/>
  <c r="F42" i="1"/>
  <c r="G42" i="1" s="1"/>
  <c r="H42" i="1" s="1"/>
  <c r="F44" i="1"/>
  <c r="F39" i="1"/>
  <c r="F47" i="1"/>
  <c r="F34" i="1"/>
  <c r="F30" i="1"/>
  <c r="G44" i="1" l="1"/>
  <c r="H44" i="1" s="1"/>
  <c r="G33" i="1"/>
  <c r="H33" i="1" s="1"/>
  <c r="G32" i="1"/>
  <c r="H32" i="1" s="1"/>
  <c r="G28" i="1"/>
  <c r="H28" i="1" s="1"/>
  <c r="G29" i="1"/>
  <c r="H29" i="1" s="1"/>
  <c r="G30" i="1"/>
  <c r="H30" i="1" s="1"/>
  <c r="G31" i="1"/>
  <c r="H31" i="1" s="1"/>
  <c r="G34" i="1"/>
  <c r="H34" i="1" s="1"/>
  <c r="G55" i="1" l="1"/>
  <c r="G23" i="1"/>
  <c r="H23" i="1" s="1"/>
  <c r="G25" i="1"/>
  <c r="H25" i="1" s="1"/>
  <c r="G26" i="1"/>
  <c r="H26" i="1" s="1"/>
  <c r="G27" i="1"/>
  <c r="H27" i="1" s="1"/>
  <c r="F12" i="1"/>
  <c r="H55" i="1" l="1"/>
  <c r="G12" i="1"/>
  <c r="H12" i="1" s="1"/>
  <c r="G54" i="1"/>
  <c r="H54" i="1" s="1"/>
  <c r="G39" i="1"/>
  <c r="H39" i="1" s="1"/>
  <c r="G47" i="1"/>
  <c r="H47" i="1" s="1"/>
  <c r="G24" i="1"/>
  <c r="H24" i="1" s="1"/>
  <c r="G53" i="1" l="1"/>
  <c r="H53" i="1"/>
  <c r="H56" i="1" s="1"/>
  <c r="G56" i="1"/>
</calcChain>
</file>

<file path=xl/sharedStrings.xml><?xml version="1.0" encoding="utf-8"?>
<sst xmlns="http://schemas.openxmlformats.org/spreadsheetml/2006/main" count="106" uniqueCount="62">
  <si>
    <t>P.č.</t>
  </si>
  <si>
    <t>Položka</t>
  </si>
  <si>
    <t>Počet</t>
  </si>
  <si>
    <t>MJ</t>
  </si>
  <si>
    <t>cena bez DPH</t>
  </si>
  <si>
    <t>DPH 21%</t>
  </si>
  <si>
    <t>cena celkem vč.DPH</t>
  </si>
  <si>
    <t>ks</t>
  </si>
  <si>
    <t>A)</t>
  </si>
  <si>
    <t>Svítidla + ostatní materiál</t>
  </si>
  <si>
    <t>Kč/MJ</t>
  </si>
  <si>
    <t>B)</t>
  </si>
  <si>
    <t>Montáž + projekce + ostatní práce:</t>
  </si>
  <si>
    <t>Kč/ks</t>
  </si>
  <si>
    <t>celkem</t>
  </si>
  <si>
    <t>Ostatní náklady:</t>
  </si>
  <si>
    <t>SVÍTIDLA + ostatní materiál</t>
  </si>
  <si>
    <t>PRÁCE (montáže, demontáže, ostatní práce)</t>
  </si>
  <si>
    <t>OSTATNÍ NÁKLADY</t>
  </si>
  <si>
    <t>C)</t>
  </si>
  <si>
    <t>hod</t>
  </si>
  <si>
    <t xml:space="preserve">Výkaz výměr - položkový rozpočet </t>
  </si>
  <si>
    <t>Příloha č.4</t>
  </si>
  <si>
    <t>IČO:</t>
  </si>
  <si>
    <t>Zhotovitel:</t>
  </si>
  <si>
    <t>Investor (zadavatel):</t>
  </si>
  <si>
    <t>kpl.</t>
  </si>
  <si>
    <t>CELKOVÁ CENA</t>
  </si>
  <si>
    <t>Pronájem montážní plošiny (hod.)</t>
  </si>
  <si>
    <t>Ekologická likvidace demontovaného materiálu</t>
  </si>
  <si>
    <t>Revizní zpráva RVO</t>
  </si>
  <si>
    <t>odvoz a likvidace demont. svítidel</t>
  </si>
  <si>
    <t>Přechodové svítidlo 112Leds 700mA CW</t>
  </si>
  <si>
    <t>Přechodové svítidlo 48Leds 500mA CW</t>
  </si>
  <si>
    <t>Přechodové svítidlo 48Leds 700mA CW</t>
  </si>
  <si>
    <t>Přechodové svítidlo 80Leds 500mA CW</t>
  </si>
  <si>
    <t>Přechodové svítidlo 96Leds 500mA CW</t>
  </si>
  <si>
    <t>Sadové svítidlo 16Leds 350mA WW</t>
  </si>
  <si>
    <t>Silniční svítidlo 32Leds 700mA NW</t>
  </si>
  <si>
    <t>Silniční svítidlo 16Leds 500mA WW</t>
  </si>
  <si>
    <t>Silniční svítidlo 24Leds 350mA WW</t>
  </si>
  <si>
    <t>Silniční svítidlo 24Leds 500mA WW</t>
  </si>
  <si>
    <t>Silniční svítidlo 24Leds 700mA WW</t>
  </si>
  <si>
    <t>Silniční svítidlo 32Leds 700mA WW</t>
  </si>
  <si>
    <t>Silniční svítidlo 64Leds 700mA NW</t>
  </si>
  <si>
    <t>Silniční svítidlo 64Leds 500mA WW</t>
  </si>
  <si>
    <t>Redukce na stožár</t>
  </si>
  <si>
    <t>Ocelový stožár 10m</t>
  </si>
  <si>
    <t>Výměna svítidel veřejného osvětlení v Třinci</t>
  </si>
  <si>
    <t>Demontáž svítidla</t>
  </si>
  <si>
    <t>Montáž svítidla</t>
  </si>
  <si>
    <t>Montáž stořáru 10m včetně základu</t>
  </si>
  <si>
    <t>Nastavení regulace, CLO ve svítidle</t>
  </si>
  <si>
    <t>Město Třinec</t>
  </si>
  <si>
    <t>00 297 313</t>
  </si>
  <si>
    <t>Výložník na stožár obloukový 1,5m</t>
  </si>
  <si>
    <t>Výměna 389 ks stávajících svítidel veřejného osvětlení za nová LED svítidla, doplnění 3 stožárů VO včetně LED svítidel, doplnění 2 přechodových LED svítidel</t>
  </si>
  <si>
    <t>m</t>
  </si>
  <si>
    <t xml:space="preserve">Demontáž torza stožáru 10m ul. Bezejmená </t>
  </si>
  <si>
    <t xml:space="preserve">Propoj. kabel 3x1,5mm pr. Sv.-výzbroj nových stožárů  </t>
  </si>
  <si>
    <t>Výzbroj stožáru 10m včetně kab.spojky a přívod.kabelu</t>
  </si>
  <si>
    <t>Rozebrání a uložení dlažby chodníku u SM ul. Frýdecká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</si>
</sst>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#,##0.00\ &quot;Kč&quot;;\-#,##0.00\ &quot;Kč&quot;"/>
    <numFmt numFmtId="8" formatCode="#,##0.00\ &quot;Kč&quot;;[Red]\-#,##0.00\ &quot;Kč&quot;"/>
    <numFmt numFmtId="44" formatCode="_-* #,##0.00\ &quot;Kč&quot;_-;\-* #,##0.00\ &quot;Kč&quot;_-;_-* &quot;-&quot;??\ &quot;Kč&quot;_-;_-@_-"/>
    <numFmt numFmtId="164" formatCode="#,##0.00\ &quot;Kč&quot;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sz val="9"/>
      <color indexed="8"/>
      <name val="Arial"/>
      <family val="2"/>
      <charset val="238"/>
    </font>
    <font>
      <b/>
      <sz val="10"/>
      <color theme="1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sz val="8"/>
      <color theme="1"/>
      <name val="Arial"/>
      <family val="2"/>
      <charset val="238"/>
    </font>
    <font>
      <sz val="1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5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4">
    <xf numFmtId="0" fontId="0" fillId="0" borderId="0" xfId="0"/>
    <xf numFmtId="0" fontId="2" fillId="0" borderId="0" xfId="0" applyFont="1"/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right"/>
    </xf>
    <xf numFmtId="0" fontId="2" fillId="3" borderId="0" xfId="0" applyFont="1" applyFill="1" applyProtection="1">
      <protection locked="0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 wrapText="1"/>
    </xf>
    <xf numFmtId="0" fontId="2" fillId="0" borderId="24" xfId="0" applyFont="1" applyBorder="1"/>
    <xf numFmtId="7" fontId="6" fillId="0" borderId="1" xfId="1" applyNumberFormat="1" applyFont="1" applyBorder="1"/>
    <xf numFmtId="0" fontId="6" fillId="0" borderId="1" xfId="1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44" fontId="6" fillId="3" borderId="1" xfId="1" applyFont="1" applyFill="1" applyBorder="1"/>
    <xf numFmtId="8" fontId="7" fillId="0" borderId="1" xfId="0" applyNumberFormat="1" applyFont="1" applyBorder="1"/>
    <xf numFmtId="8" fontId="4" fillId="0" borderId="1" xfId="0" applyNumberFormat="1" applyFont="1" applyBorder="1"/>
    <xf numFmtId="8" fontId="4" fillId="0" borderId="18" xfId="0" applyNumberFormat="1" applyFont="1" applyBorder="1"/>
    <xf numFmtId="0" fontId="2" fillId="0" borderId="10" xfId="0" applyFont="1" applyBorder="1"/>
    <xf numFmtId="0" fontId="4" fillId="0" borderId="1" xfId="0" applyFont="1" applyBorder="1"/>
    <xf numFmtId="0" fontId="4" fillId="0" borderId="18" xfId="0" applyFont="1" applyBorder="1"/>
    <xf numFmtId="0" fontId="5" fillId="2" borderId="10" xfId="0" applyFont="1" applyFill="1" applyBorder="1" applyAlignment="1">
      <alignment horizontal="center"/>
    </xf>
    <xf numFmtId="0" fontId="8" fillId="2" borderId="1" xfId="0" applyFont="1" applyFill="1" applyBorder="1"/>
    <xf numFmtId="0" fontId="5" fillId="2" borderId="1" xfId="0" applyFont="1" applyFill="1" applyBorder="1"/>
    <xf numFmtId="0" fontId="5" fillId="2" borderId="1" xfId="0" applyFont="1" applyFill="1" applyBorder="1" applyAlignment="1">
      <alignment horizontal="center"/>
    </xf>
    <xf numFmtId="0" fontId="5" fillId="2" borderId="18" xfId="0" applyFont="1" applyFill="1" applyBorder="1"/>
    <xf numFmtId="0" fontId="6" fillId="0" borderId="1" xfId="0" applyFont="1" applyFill="1" applyBorder="1" applyAlignment="1">
      <alignment horizontal="center" vertical="center"/>
    </xf>
    <xf numFmtId="44" fontId="6" fillId="3" borderId="1" xfId="1" applyFont="1" applyFill="1" applyBorder="1" applyProtection="1">
      <protection locked="0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/>
    <xf numFmtId="164" fontId="6" fillId="0" borderId="1" xfId="1" applyNumberFormat="1" applyFont="1" applyFill="1" applyBorder="1" applyProtection="1">
      <protection locked="0"/>
    </xf>
    <xf numFmtId="0" fontId="4" fillId="2" borderId="1" xfId="0" applyFont="1" applyFill="1" applyBorder="1"/>
    <xf numFmtId="0" fontId="4" fillId="2" borderId="18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0" fontId="2" fillId="2" borderId="17" xfId="0" applyFont="1" applyFill="1" applyBorder="1"/>
    <xf numFmtId="8" fontId="4" fillId="0" borderId="1" xfId="0" applyNumberFormat="1" applyFont="1" applyBorder="1" applyAlignment="1">
      <alignment horizontal="right"/>
    </xf>
    <xf numFmtId="8" fontId="4" fillId="0" borderId="18" xfId="0" applyNumberFormat="1" applyFont="1" applyBorder="1" applyAlignment="1">
      <alignment horizontal="right"/>
    </xf>
    <xf numFmtId="0" fontId="2" fillId="2" borderId="11" xfId="0" applyFont="1" applyFill="1" applyBorder="1"/>
    <xf numFmtId="0" fontId="4" fillId="2" borderId="2" xfId="0" applyFont="1" applyFill="1" applyBorder="1"/>
    <xf numFmtId="8" fontId="7" fillId="2" borderId="2" xfId="0" applyNumberFormat="1" applyFont="1" applyFill="1" applyBorder="1" applyAlignment="1">
      <alignment horizontal="right"/>
    </xf>
    <xf numFmtId="8" fontId="7" fillId="2" borderId="22" xfId="0" applyNumberFormat="1" applyFont="1" applyFill="1" applyBorder="1" applyAlignment="1">
      <alignment horizontal="right"/>
    </xf>
    <xf numFmtId="0" fontId="10" fillId="0" borderId="0" xfId="0" applyFont="1"/>
    <xf numFmtId="0" fontId="2" fillId="0" borderId="0" xfId="0" applyFont="1"/>
    <xf numFmtId="0" fontId="3" fillId="0" borderId="0" xfId="0" applyFont="1" applyAlignment="1">
      <alignment vertical="center" wrapText="1"/>
    </xf>
    <xf numFmtId="0" fontId="2" fillId="0" borderId="0" xfId="0" applyFont="1"/>
    <xf numFmtId="8" fontId="7" fillId="2" borderId="19" xfId="0" applyNumberFormat="1" applyFont="1" applyFill="1" applyBorder="1" applyAlignment="1">
      <alignment horizontal="right"/>
    </xf>
    <xf numFmtId="164" fontId="7" fillId="2" borderId="20" xfId="0" applyNumberFormat="1" applyFont="1" applyFill="1" applyBorder="1" applyAlignment="1">
      <alignment horizontal="right"/>
    </xf>
    <xf numFmtId="164" fontId="7" fillId="2" borderId="21" xfId="0" applyNumberFormat="1" applyFont="1" applyFill="1" applyBorder="1" applyAlignment="1">
      <alignment horizontal="right"/>
    </xf>
    <xf numFmtId="8" fontId="4" fillId="0" borderId="5" xfId="0" applyNumberFormat="1" applyFont="1" applyBorder="1" applyAlignment="1">
      <alignment horizontal="right"/>
    </xf>
    <xf numFmtId="164" fontId="4" fillId="0" borderId="8" xfId="0" applyNumberFormat="1" applyFont="1" applyBorder="1" applyAlignment="1">
      <alignment horizontal="right"/>
    </xf>
    <xf numFmtId="164" fontId="4" fillId="0" borderId="4" xfId="0" applyNumberFormat="1" applyFont="1" applyBorder="1" applyAlignment="1">
      <alignment horizontal="right"/>
    </xf>
    <xf numFmtId="0" fontId="9" fillId="0" borderId="0" xfId="0" applyFont="1" applyAlignment="1">
      <alignment horizontal="left" wrapText="1"/>
    </xf>
    <xf numFmtId="0" fontId="5" fillId="0" borderId="13" xfId="0" applyFont="1" applyBorder="1" applyAlignment="1">
      <alignment horizontal="center" vertic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3" borderId="0" xfId="0" applyFont="1" applyFill="1" applyProtection="1">
      <protection locked="0"/>
    </xf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69A9A5-E301-4D2B-8E20-DA71F8312821}">
  <sheetPr>
    <pageSetUpPr fitToPage="1"/>
  </sheetPr>
  <dimension ref="A1:H57"/>
  <sheetViews>
    <sheetView showGridLines="0" tabSelected="1" topLeftCell="A29" zoomScale="115" zoomScaleNormal="115" workbookViewId="0">
      <selection activeCell="B44" sqref="B44"/>
    </sheetView>
  </sheetViews>
  <sheetFormatPr defaultColWidth="9.140625" defaultRowHeight="14.25" x14ac:dyDescent="0.2"/>
  <cols>
    <col min="1" max="1" width="9.140625" style="1"/>
    <col min="2" max="2" width="42.7109375" style="1" customWidth="1"/>
    <col min="3" max="4" width="9.140625" style="1"/>
    <col min="5" max="5" width="12.5703125" style="1" bestFit="1" customWidth="1"/>
    <col min="6" max="7" width="14.5703125" style="1" customWidth="1"/>
    <col min="8" max="8" width="14.28515625" style="1" customWidth="1"/>
    <col min="9" max="16384" width="9.140625" style="1"/>
  </cols>
  <sheetData>
    <row r="1" spans="1:8" ht="30" customHeight="1" x14ac:dyDescent="0.2">
      <c r="B1" s="50" t="s">
        <v>48</v>
      </c>
      <c r="D1" s="51"/>
      <c r="E1" s="51"/>
      <c r="H1" s="2" t="s">
        <v>22</v>
      </c>
    </row>
    <row r="2" spans="1:8" x14ac:dyDescent="0.2">
      <c r="B2" s="50"/>
    </row>
    <row r="3" spans="1:8" ht="15" customHeight="1" x14ac:dyDescent="0.2">
      <c r="B3" s="48" t="s">
        <v>21</v>
      </c>
      <c r="C3" s="58" t="s">
        <v>56</v>
      </c>
      <c r="D3" s="58"/>
      <c r="E3" s="58"/>
      <c r="F3" s="58"/>
      <c r="G3" s="58"/>
      <c r="H3" s="58"/>
    </row>
    <row r="4" spans="1:8" x14ac:dyDescent="0.2">
      <c r="C4" s="58"/>
      <c r="D4" s="58"/>
      <c r="E4" s="58"/>
      <c r="F4" s="58"/>
      <c r="G4" s="58"/>
      <c r="H4" s="58"/>
    </row>
    <row r="6" spans="1:8" ht="15.75" customHeight="1" x14ac:dyDescent="0.2">
      <c r="B6" s="3" t="s">
        <v>25</v>
      </c>
      <c r="C6" s="51" t="s">
        <v>53</v>
      </c>
      <c r="D6" s="51"/>
      <c r="E6" s="51"/>
      <c r="F6" s="51"/>
      <c r="G6" s="1" t="s">
        <v>23</v>
      </c>
      <c r="H6" s="1" t="s">
        <v>54</v>
      </c>
    </row>
    <row r="7" spans="1:8" ht="15.75" customHeight="1" x14ac:dyDescent="0.2">
      <c r="B7" s="3" t="s">
        <v>24</v>
      </c>
      <c r="C7" s="63"/>
      <c r="D7" s="63"/>
      <c r="E7" s="63"/>
      <c r="F7" s="63"/>
      <c r="G7" s="1" t="s">
        <v>23</v>
      </c>
      <c r="H7" s="4"/>
    </row>
    <row r="9" spans="1:8" ht="15" thickBot="1" x14ac:dyDescent="0.25"/>
    <row r="10" spans="1:8" ht="26.25" thickTop="1" x14ac:dyDescent="0.2">
      <c r="A10" s="5" t="s">
        <v>0</v>
      </c>
      <c r="B10" s="6" t="s">
        <v>1</v>
      </c>
      <c r="C10" s="6" t="s">
        <v>2</v>
      </c>
      <c r="D10" s="6" t="s">
        <v>3</v>
      </c>
      <c r="E10" s="59" t="s">
        <v>4</v>
      </c>
      <c r="F10" s="59"/>
      <c r="G10" s="6" t="s">
        <v>5</v>
      </c>
      <c r="H10" s="7" t="s">
        <v>6</v>
      </c>
    </row>
    <row r="11" spans="1:8" x14ac:dyDescent="0.2">
      <c r="A11" s="8" t="s">
        <v>8</v>
      </c>
      <c r="B11" s="9" t="s">
        <v>9</v>
      </c>
      <c r="C11" s="10"/>
      <c r="D11" s="11"/>
      <c r="E11" s="12" t="s">
        <v>10</v>
      </c>
      <c r="F11" s="13" t="s">
        <v>14</v>
      </c>
      <c r="G11" s="14"/>
      <c r="H11" s="15"/>
    </row>
    <row r="12" spans="1:8" x14ac:dyDescent="0.2">
      <c r="A12" s="16"/>
      <c r="B12" s="17" t="s">
        <v>32</v>
      </c>
      <c r="C12" s="18">
        <v>2</v>
      </c>
      <c r="D12" s="19" t="s">
        <v>7</v>
      </c>
      <c r="E12" s="20"/>
      <c r="F12" s="21">
        <f>C12*E12</f>
        <v>0</v>
      </c>
      <c r="G12" s="22">
        <f>F12*0.21</f>
        <v>0</v>
      </c>
      <c r="H12" s="23">
        <f>G12+F12</f>
        <v>0</v>
      </c>
    </row>
    <row r="13" spans="1:8" x14ac:dyDescent="0.2">
      <c r="A13" s="16"/>
      <c r="B13" s="17" t="s">
        <v>33</v>
      </c>
      <c r="C13" s="18">
        <v>4</v>
      </c>
      <c r="D13" s="19" t="s">
        <v>7</v>
      </c>
      <c r="E13" s="20"/>
      <c r="F13" s="21">
        <f t="shared" ref="F13:F22" si="0">C13*E13</f>
        <v>0</v>
      </c>
      <c r="G13" s="22">
        <f t="shared" ref="G13:G22" si="1">F13*0.21</f>
        <v>0</v>
      </c>
      <c r="H13" s="23">
        <f t="shared" ref="H13:H22" si="2">G13+F13</f>
        <v>0</v>
      </c>
    </row>
    <row r="14" spans="1:8" x14ac:dyDescent="0.2">
      <c r="A14" s="16"/>
      <c r="B14" s="17" t="s">
        <v>34</v>
      </c>
      <c r="C14" s="18">
        <v>8</v>
      </c>
      <c r="D14" s="19" t="s">
        <v>7</v>
      </c>
      <c r="E14" s="20"/>
      <c r="F14" s="21">
        <f t="shared" si="0"/>
        <v>0</v>
      </c>
      <c r="G14" s="22">
        <f t="shared" si="1"/>
        <v>0</v>
      </c>
      <c r="H14" s="23">
        <f t="shared" si="2"/>
        <v>0</v>
      </c>
    </row>
    <row r="15" spans="1:8" x14ac:dyDescent="0.2">
      <c r="A15" s="16"/>
      <c r="B15" s="17" t="s">
        <v>35</v>
      </c>
      <c r="C15" s="18">
        <v>2</v>
      </c>
      <c r="D15" s="19" t="s">
        <v>7</v>
      </c>
      <c r="E15" s="20"/>
      <c r="F15" s="21">
        <f t="shared" si="0"/>
        <v>0</v>
      </c>
      <c r="G15" s="22">
        <f t="shared" si="1"/>
        <v>0</v>
      </c>
      <c r="H15" s="23">
        <f t="shared" si="2"/>
        <v>0</v>
      </c>
    </row>
    <row r="16" spans="1:8" x14ac:dyDescent="0.2">
      <c r="A16" s="16"/>
      <c r="B16" s="17" t="s">
        <v>36</v>
      </c>
      <c r="C16" s="18">
        <v>2</v>
      </c>
      <c r="D16" s="19" t="s">
        <v>7</v>
      </c>
      <c r="E16" s="20"/>
      <c r="F16" s="21">
        <f t="shared" si="0"/>
        <v>0</v>
      </c>
      <c r="G16" s="22">
        <f t="shared" si="1"/>
        <v>0</v>
      </c>
      <c r="H16" s="23">
        <f t="shared" si="2"/>
        <v>0</v>
      </c>
    </row>
    <row r="17" spans="1:8" x14ac:dyDescent="0.2">
      <c r="A17" s="16"/>
      <c r="B17" s="17" t="s">
        <v>37</v>
      </c>
      <c r="C17" s="18">
        <v>8</v>
      </c>
      <c r="D17" s="19" t="s">
        <v>7</v>
      </c>
      <c r="E17" s="20"/>
      <c r="F17" s="21">
        <f t="shared" si="0"/>
        <v>0</v>
      </c>
      <c r="G17" s="22">
        <f t="shared" si="1"/>
        <v>0</v>
      </c>
      <c r="H17" s="23">
        <f t="shared" si="2"/>
        <v>0</v>
      </c>
    </row>
    <row r="18" spans="1:8" x14ac:dyDescent="0.2">
      <c r="A18" s="16"/>
      <c r="B18" s="17" t="s">
        <v>37</v>
      </c>
      <c r="C18" s="18">
        <v>9</v>
      </c>
      <c r="D18" s="19" t="s">
        <v>7</v>
      </c>
      <c r="E18" s="20"/>
      <c r="F18" s="21">
        <f t="shared" si="0"/>
        <v>0</v>
      </c>
      <c r="G18" s="22">
        <f t="shared" si="1"/>
        <v>0</v>
      </c>
      <c r="H18" s="23">
        <f t="shared" si="2"/>
        <v>0</v>
      </c>
    </row>
    <row r="19" spans="1:8" x14ac:dyDescent="0.2">
      <c r="A19" s="16"/>
      <c r="B19" s="17" t="s">
        <v>38</v>
      </c>
      <c r="C19" s="18">
        <v>14</v>
      </c>
      <c r="D19" s="19" t="s">
        <v>7</v>
      </c>
      <c r="E19" s="20"/>
      <c r="F19" s="21">
        <f t="shared" si="0"/>
        <v>0</v>
      </c>
      <c r="G19" s="22">
        <f t="shared" si="1"/>
        <v>0</v>
      </c>
      <c r="H19" s="23">
        <f t="shared" si="2"/>
        <v>0</v>
      </c>
    </row>
    <row r="20" spans="1:8" x14ac:dyDescent="0.2">
      <c r="A20" s="16"/>
      <c r="B20" s="17" t="s">
        <v>39</v>
      </c>
      <c r="C20" s="18">
        <v>7</v>
      </c>
      <c r="D20" s="19" t="s">
        <v>7</v>
      </c>
      <c r="E20" s="20"/>
      <c r="F20" s="21">
        <f t="shared" si="0"/>
        <v>0</v>
      </c>
      <c r="G20" s="22">
        <f t="shared" si="1"/>
        <v>0</v>
      </c>
      <c r="H20" s="23">
        <f t="shared" si="2"/>
        <v>0</v>
      </c>
    </row>
    <row r="21" spans="1:8" x14ac:dyDescent="0.2">
      <c r="A21" s="16"/>
      <c r="B21" s="17" t="s">
        <v>40</v>
      </c>
      <c r="C21" s="18">
        <v>22</v>
      </c>
      <c r="D21" s="19" t="s">
        <v>7</v>
      </c>
      <c r="E21" s="20"/>
      <c r="F21" s="21">
        <f t="shared" si="0"/>
        <v>0</v>
      </c>
      <c r="G21" s="22">
        <f t="shared" si="1"/>
        <v>0</v>
      </c>
      <c r="H21" s="23">
        <f t="shared" si="2"/>
        <v>0</v>
      </c>
    </row>
    <row r="22" spans="1:8" x14ac:dyDescent="0.2">
      <c r="A22" s="16"/>
      <c r="B22" s="17" t="s">
        <v>41</v>
      </c>
      <c r="C22" s="18">
        <v>75</v>
      </c>
      <c r="D22" s="19" t="s">
        <v>7</v>
      </c>
      <c r="E22" s="20"/>
      <c r="F22" s="21">
        <f t="shared" si="0"/>
        <v>0</v>
      </c>
      <c r="G22" s="22">
        <f t="shared" si="1"/>
        <v>0</v>
      </c>
      <c r="H22" s="23">
        <f t="shared" si="2"/>
        <v>0</v>
      </c>
    </row>
    <row r="23" spans="1:8" x14ac:dyDescent="0.2">
      <c r="A23" s="16"/>
      <c r="B23" s="17" t="s">
        <v>42</v>
      </c>
      <c r="C23" s="18">
        <v>28</v>
      </c>
      <c r="D23" s="19" t="s">
        <v>7</v>
      </c>
      <c r="E23" s="20"/>
      <c r="F23" s="21">
        <f t="shared" ref="F23:F36" si="3">C23*E23</f>
        <v>0</v>
      </c>
      <c r="G23" s="22">
        <f t="shared" ref="G23:G36" si="4">F23*0.21</f>
        <v>0</v>
      </c>
      <c r="H23" s="23">
        <f t="shared" ref="H23:H36" si="5">G23+F23</f>
        <v>0</v>
      </c>
    </row>
    <row r="24" spans="1:8" x14ac:dyDescent="0.2">
      <c r="A24" s="16"/>
      <c r="B24" s="17" t="s">
        <v>41</v>
      </c>
      <c r="C24" s="18">
        <v>6</v>
      </c>
      <c r="D24" s="19" t="s">
        <v>7</v>
      </c>
      <c r="E24" s="20"/>
      <c r="F24" s="21">
        <f t="shared" si="3"/>
        <v>0</v>
      </c>
      <c r="G24" s="22">
        <f t="shared" si="4"/>
        <v>0</v>
      </c>
      <c r="H24" s="23">
        <f t="shared" si="5"/>
        <v>0</v>
      </c>
    </row>
    <row r="25" spans="1:8" x14ac:dyDescent="0.2">
      <c r="A25" s="16"/>
      <c r="B25" s="17" t="s">
        <v>42</v>
      </c>
      <c r="C25" s="18">
        <v>17</v>
      </c>
      <c r="D25" s="19" t="s">
        <v>7</v>
      </c>
      <c r="E25" s="20"/>
      <c r="F25" s="21">
        <f t="shared" si="3"/>
        <v>0</v>
      </c>
      <c r="G25" s="22">
        <f t="shared" si="4"/>
        <v>0</v>
      </c>
      <c r="H25" s="23">
        <f t="shared" si="5"/>
        <v>0</v>
      </c>
    </row>
    <row r="26" spans="1:8" x14ac:dyDescent="0.2">
      <c r="A26" s="16"/>
      <c r="B26" s="17" t="s">
        <v>38</v>
      </c>
      <c r="C26" s="18">
        <v>47</v>
      </c>
      <c r="D26" s="19" t="s">
        <v>7</v>
      </c>
      <c r="E26" s="20"/>
      <c r="F26" s="21">
        <f t="shared" si="3"/>
        <v>0</v>
      </c>
      <c r="G26" s="22">
        <f t="shared" si="4"/>
        <v>0</v>
      </c>
      <c r="H26" s="23">
        <f t="shared" si="5"/>
        <v>0</v>
      </c>
    </row>
    <row r="27" spans="1:8" x14ac:dyDescent="0.2">
      <c r="A27" s="16"/>
      <c r="B27" s="17" t="s">
        <v>43</v>
      </c>
      <c r="C27" s="18">
        <v>18</v>
      </c>
      <c r="D27" s="19" t="s">
        <v>7</v>
      </c>
      <c r="E27" s="20"/>
      <c r="F27" s="21">
        <f t="shared" si="3"/>
        <v>0</v>
      </c>
      <c r="G27" s="22">
        <f t="shared" si="4"/>
        <v>0</v>
      </c>
      <c r="H27" s="23">
        <f t="shared" si="5"/>
        <v>0</v>
      </c>
    </row>
    <row r="28" spans="1:8" x14ac:dyDescent="0.2">
      <c r="A28" s="16"/>
      <c r="B28" s="17" t="s">
        <v>43</v>
      </c>
      <c r="C28" s="18">
        <v>17</v>
      </c>
      <c r="D28" s="19" t="s">
        <v>7</v>
      </c>
      <c r="E28" s="20"/>
      <c r="F28" s="21">
        <f t="shared" si="3"/>
        <v>0</v>
      </c>
      <c r="G28" s="22">
        <f t="shared" si="4"/>
        <v>0</v>
      </c>
      <c r="H28" s="23">
        <f t="shared" si="5"/>
        <v>0</v>
      </c>
    </row>
    <row r="29" spans="1:8" x14ac:dyDescent="0.2">
      <c r="A29" s="16"/>
      <c r="B29" s="17" t="s">
        <v>44</v>
      </c>
      <c r="C29" s="18">
        <v>27</v>
      </c>
      <c r="D29" s="19" t="s">
        <v>7</v>
      </c>
      <c r="E29" s="20"/>
      <c r="F29" s="21">
        <f t="shared" si="3"/>
        <v>0</v>
      </c>
      <c r="G29" s="22">
        <f t="shared" si="4"/>
        <v>0</v>
      </c>
      <c r="H29" s="23">
        <f t="shared" si="5"/>
        <v>0</v>
      </c>
    </row>
    <row r="30" spans="1:8" x14ac:dyDescent="0.2">
      <c r="A30" s="16"/>
      <c r="B30" s="17" t="s">
        <v>45</v>
      </c>
      <c r="C30" s="18">
        <v>5</v>
      </c>
      <c r="D30" s="19" t="s">
        <v>7</v>
      </c>
      <c r="E30" s="20"/>
      <c r="F30" s="21">
        <f t="shared" si="3"/>
        <v>0</v>
      </c>
      <c r="G30" s="22">
        <f t="shared" si="4"/>
        <v>0</v>
      </c>
      <c r="H30" s="23">
        <f t="shared" si="5"/>
        <v>0</v>
      </c>
    </row>
    <row r="31" spans="1:8" x14ac:dyDescent="0.2">
      <c r="A31" s="16"/>
      <c r="B31" s="17" t="s">
        <v>44</v>
      </c>
      <c r="C31" s="18">
        <v>76</v>
      </c>
      <c r="D31" s="19" t="s">
        <v>7</v>
      </c>
      <c r="E31" s="20"/>
      <c r="F31" s="21">
        <f t="shared" si="3"/>
        <v>0</v>
      </c>
      <c r="G31" s="22">
        <f t="shared" si="4"/>
        <v>0</v>
      </c>
      <c r="H31" s="23">
        <f t="shared" si="5"/>
        <v>0</v>
      </c>
    </row>
    <row r="32" spans="1:8" x14ac:dyDescent="0.2">
      <c r="A32" s="16"/>
      <c r="B32" s="17" t="s">
        <v>46</v>
      </c>
      <c r="C32" s="18">
        <v>60</v>
      </c>
      <c r="D32" s="19" t="s">
        <v>7</v>
      </c>
      <c r="E32" s="20"/>
      <c r="F32" s="21">
        <f t="shared" si="3"/>
        <v>0</v>
      </c>
      <c r="G32" s="22">
        <f t="shared" si="4"/>
        <v>0</v>
      </c>
      <c r="H32" s="23">
        <f t="shared" si="5"/>
        <v>0</v>
      </c>
    </row>
    <row r="33" spans="1:8" x14ac:dyDescent="0.2">
      <c r="A33" s="16"/>
      <c r="B33" s="17" t="s">
        <v>47</v>
      </c>
      <c r="C33" s="18">
        <v>3</v>
      </c>
      <c r="D33" s="19" t="s">
        <v>7</v>
      </c>
      <c r="E33" s="20"/>
      <c r="F33" s="21">
        <f t="shared" si="3"/>
        <v>0</v>
      </c>
      <c r="G33" s="22">
        <f t="shared" si="4"/>
        <v>0</v>
      </c>
      <c r="H33" s="23">
        <f t="shared" si="5"/>
        <v>0</v>
      </c>
    </row>
    <row r="34" spans="1:8" x14ac:dyDescent="0.2">
      <c r="A34" s="16"/>
      <c r="B34" s="17" t="s">
        <v>55</v>
      </c>
      <c r="C34" s="18">
        <v>3</v>
      </c>
      <c r="D34" s="19" t="s">
        <v>7</v>
      </c>
      <c r="E34" s="20"/>
      <c r="F34" s="21">
        <f t="shared" si="3"/>
        <v>0</v>
      </c>
      <c r="G34" s="22">
        <f t="shared" si="4"/>
        <v>0</v>
      </c>
      <c r="H34" s="23">
        <f t="shared" si="5"/>
        <v>0</v>
      </c>
    </row>
    <row r="35" spans="1:8" s="49" customFormat="1" x14ac:dyDescent="0.2">
      <c r="A35" s="16"/>
      <c r="B35" s="17" t="s">
        <v>60</v>
      </c>
      <c r="C35" s="18">
        <v>3</v>
      </c>
      <c r="D35" s="19" t="s">
        <v>7</v>
      </c>
      <c r="E35" s="20"/>
      <c r="F35" s="21">
        <f t="shared" si="3"/>
        <v>0</v>
      </c>
      <c r="G35" s="22">
        <f t="shared" si="4"/>
        <v>0</v>
      </c>
      <c r="H35" s="23">
        <f t="shared" si="5"/>
        <v>0</v>
      </c>
    </row>
    <row r="36" spans="1:8" s="49" customFormat="1" x14ac:dyDescent="0.2">
      <c r="A36" s="16"/>
      <c r="B36" s="17" t="s">
        <v>59</v>
      </c>
      <c r="C36" s="18">
        <v>42</v>
      </c>
      <c r="D36" s="19" t="s">
        <v>57</v>
      </c>
      <c r="E36" s="20"/>
      <c r="F36" s="21">
        <f t="shared" si="3"/>
        <v>0</v>
      </c>
      <c r="G36" s="22">
        <f t="shared" si="4"/>
        <v>0</v>
      </c>
      <c r="H36" s="23">
        <f t="shared" si="5"/>
        <v>0</v>
      </c>
    </row>
    <row r="37" spans="1:8" x14ac:dyDescent="0.2">
      <c r="A37" s="24"/>
      <c r="B37" s="25"/>
      <c r="C37" s="25"/>
      <c r="D37" s="25"/>
      <c r="E37" s="25"/>
      <c r="F37" s="25"/>
      <c r="G37" s="25"/>
      <c r="H37" s="26"/>
    </row>
    <row r="38" spans="1:8" x14ac:dyDescent="0.2">
      <c r="A38" s="27" t="s">
        <v>11</v>
      </c>
      <c r="B38" s="28" t="s">
        <v>12</v>
      </c>
      <c r="C38" s="29"/>
      <c r="D38" s="29"/>
      <c r="E38" s="30" t="s">
        <v>13</v>
      </c>
      <c r="F38" s="30" t="s">
        <v>14</v>
      </c>
      <c r="G38" s="29"/>
      <c r="H38" s="31"/>
    </row>
    <row r="39" spans="1:8" x14ac:dyDescent="0.2">
      <c r="A39" s="16"/>
      <c r="B39" s="17" t="s">
        <v>49</v>
      </c>
      <c r="C39" s="32">
        <v>389</v>
      </c>
      <c r="D39" s="19" t="s">
        <v>7</v>
      </c>
      <c r="E39" s="33"/>
      <c r="F39" s="21">
        <f>C39*E39</f>
        <v>0</v>
      </c>
      <c r="G39" s="22">
        <f>F39*0.21</f>
        <v>0</v>
      </c>
      <c r="H39" s="23">
        <f>G39+F39</f>
        <v>0</v>
      </c>
    </row>
    <row r="40" spans="1:8" x14ac:dyDescent="0.2">
      <c r="A40" s="16"/>
      <c r="B40" s="17" t="s">
        <v>50</v>
      </c>
      <c r="C40" s="34">
        <v>394</v>
      </c>
      <c r="D40" s="19" t="s">
        <v>7</v>
      </c>
      <c r="E40" s="33"/>
      <c r="F40" s="21">
        <f t="shared" ref="F40:F44" si="6">C40*E40</f>
        <v>0</v>
      </c>
      <c r="G40" s="22">
        <f t="shared" ref="G40:G44" si="7">F40*0.21</f>
        <v>0</v>
      </c>
      <c r="H40" s="23">
        <f t="shared" ref="H40:H44" si="8">G40+F40</f>
        <v>0</v>
      </c>
    </row>
    <row r="41" spans="1:8" x14ac:dyDescent="0.2">
      <c r="A41" s="16"/>
      <c r="B41" s="17" t="s">
        <v>58</v>
      </c>
      <c r="C41" s="34">
        <v>2</v>
      </c>
      <c r="D41" s="19" t="s">
        <v>7</v>
      </c>
      <c r="E41" s="33"/>
      <c r="F41" s="21">
        <f t="shared" si="6"/>
        <v>0</v>
      </c>
      <c r="G41" s="22">
        <f t="shared" si="7"/>
        <v>0</v>
      </c>
      <c r="H41" s="23">
        <f t="shared" si="8"/>
        <v>0</v>
      </c>
    </row>
    <row r="42" spans="1:8" x14ac:dyDescent="0.2">
      <c r="A42" s="16"/>
      <c r="B42" s="17" t="s">
        <v>51</v>
      </c>
      <c r="C42" s="34">
        <v>3</v>
      </c>
      <c r="D42" s="19" t="s">
        <v>7</v>
      </c>
      <c r="E42" s="33"/>
      <c r="F42" s="21">
        <f t="shared" si="6"/>
        <v>0</v>
      </c>
      <c r="G42" s="22">
        <f t="shared" si="7"/>
        <v>0</v>
      </c>
      <c r="H42" s="23">
        <f t="shared" si="8"/>
        <v>0</v>
      </c>
    </row>
    <row r="43" spans="1:8" s="49" customFormat="1" x14ac:dyDescent="0.2">
      <c r="A43" s="16"/>
      <c r="B43" s="17" t="s">
        <v>61</v>
      </c>
      <c r="C43" s="34">
        <v>1</v>
      </c>
      <c r="D43" s="19" t="s">
        <v>7</v>
      </c>
      <c r="E43" s="33"/>
      <c r="F43" s="21">
        <f t="shared" si="6"/>
        <v>0</v>
      </c>
      <c r="G43" s="22">
        <f t="shared" si="7"/>
        <v>0</v>
      </c>
      <c r="H43" s="23">
        <f t="shared" si="8"/>
        <v>0</v>
      </c>
    </row>
    <row r="44" spans="1:8" x14ac:dyDescent="0.2">
      <c r="A44" s="16"/>
      <c r="B44" s="17" t="s">
        <v>52</v>
      </c>
      <c r="C44" s="34">
        <v>394</v>
      </c>
      <c r="D44" s="19" t="s">
        <v>7</v>
      </c>
      <c r="E44" s="33"/>
      <c r="F44" s="21">
        <f t="shared" si="6"/>
        <v>0</v>
      </c>
      <c r="G44" s="22">
        <f t="shared" si="7"/>
        <v>0</v>
      </c>
      <c r="H44" s="23">
        <f t="shared" si="8"/>
        <v>0</v>
      </c>
    </row>
    <row r="45" spans="1:8" x14ac:dyDescent="0.2">
      <c r="A45" s="16"/>
      <c r="B45" s="17"/>
      <c r="C45" s="35"/>
      <c r="D45" s="19"/>
      <c r="E45" s="36"/>
      <c r="F45" s="21"/>
      <c r="G45" s="22"/>
      <c r="H45" s="23"/>
    </row>
    <row r="46" spans="1:8" x14ac:dyDescent="0.2">
      <c r="A46" s="27" t="s">
        <v>19</v>
      </c>
      <c r="B46" s="29" t="s">
        <v>15</v>
      </c>
      <c r="C46" s="37"/>
      <c r="D46" s="37"/>
      <c r="E46" s="30" t="s">
        <v>13</v>
      </c>
      <c r="F46" s="30" t="s">
        <v>14</v>
      </c>
      <c r="G46" s="37"/>
      <c r="H46" s="38"/>
    </row>
    <row r="47" spans="1:8" x14ac:dyDescent="0.2">
      <c r="A47" s="16"/>
      <c r="B47" s="35" t="s">
        <v>28</v>
      </c>
      <c r="C47" s="34">
        <v>130</v>
      </c>
      <c r="D47" s="19" t="s">
        <v>20</v>
      </c>
      <c r="E47" s="33"/>
      <c r="F47" s="21">
        <f>C47*E47</f>
        <v>0</v>
      </c>
      <c r="G47" s="22">
        <f>F47*0.21</f>
        <v>0</v>
      </c>
      <c r="H47" s="23">
        <f>G47+F47</f>
        <v>0</v>
      </c>
    </row>
    <row r="48" spans="1:8" x14ac:dyDescent="0.2">
      <c r="A48" s="16"/>
      <c r="B48" s="35" t="s">
        <v>29</v>
      </c>
      <c r="C48" s="34">
        <v>394</v>
      </c>
      <c r="D48" s="19" t="s">
        <v>7</v>
      </c>
      <c r="E48" s="33"/>
      <c r="F48" s="21">
        <f t="shared" ref="F48:F50" si="9">C48*E48</f>
        <v>0</v>
      </c>
      <c r="G48" s="22">
        <f t="shared" ref="G48:G50" si="10">F48*0.21</f>
        <v>0</v>
      </c>
      <c r="H48" s="23">
        <f t="shared" ref="H48:H50" si="11">G48+F48</f>
        <v>0</v>
      </c>
    </row>
    <row r="49" spans="1:8" x14ac:dyDescent="0.2">
      <c r="A49" s="16"/>
      <c r="B49" s="35" t="s">
        <v>30</v>
      </c>
      <c r="C49" s="34">
        <v>13</v>
      </c>
      <c r="D49" s="19" t="s">
        <v>7</v>
      </c>
      <c r="E49" s="33"/>
      <c r="F49" s="21">
        <f t="shared" si="9"/>
        <v>0</v>
      </c>
      <c r="G49" s="22">
        <f t="shared" si="10"/>
        <v>0</v>
      </c>
      <c r="H49" s="23">
        <f t="shared" si="11"/>
        <v>0</v>
      </c>
    </row>
    <row r="50" spans="1:8" x14ac:dyDescent="0.2">
      <c r="A50" s="16"/>
      <c r="B50" s="35" t="s">
        <v>31</v>
      </c>
      <c r="C50" s="34">
        <v>1</v>
      </c>
      <c r="D50" s="19" t="s">
        <v>26</v>
      </c>
      <c r="E50" s="33"/>
      <c r="F50" s="21">
        <f t="shared" si="9"/>
        <v>0</v>
      </c>
      <c r="G50" s="22">
        <f t="shared" si="10"/>
        <v>0</v>
      </c>
      <c r="H50" s="23">
        <f t="shared" si="11"/>
        <v>0</v>
      </c>
    </row>
    <row r="51" spans="1:8" ht="15" thickBot="1" x14ac:dyDescent="0.25"/>
    <row r="52" spans="1:8" ht="15" thickTop="1" x14ac:dyDescent="0.2">
      <c r="A52" s="39"/>
      <c r="B52" s="40"/>
      <c r="C52" s="60"/>
      <c r="D52" s="61"/>
      <c r="E52" s="61"/>
      <c r="F52" s="62"/>
      <c r="G52" s="40"/>
      <c r="H52" s="41"/>
    </row>
    <row r="53" spans="1:8" x14ac:dyDescent="0.2">
      <c r="A53" s="24" t="s">
        <v>8</v>
      </c>
      <c r="B53" s="25" t="s">
        <v>16</v>
      </c>
      <c r="C53" s="55">
        <f>SUM(F12:F36)</f>
        <v>0</v>
      </c>
      <c r="D53" s="56"/>
      <c r="E53" s="56"/>
      <c r="F53" s="57"/>
      <c r="G53" s="42">
        <f>C53*0.21</f>
        <v>0</v>
      </c>
      <c r="H53" s="43">
        <f>G53+C53</f>
        <v>0</v>
      </c>
    </row>
    <row r="54" spans="1:8" x14ac:dyDescent="0.2">
      <c r="A54" s="24" t="s">
        <v>11</v>
      </c>
      <c r="B54" s="25" t="s">
        <v>17</v>
      </c>
      <c r="C54" s="55">
        <f>SUM(F39:F44)</f>
        <v>0</v>
      </c>
      <c r="D54" s="56"/>
      <c r="E54" s="56"/>
      <c r="F54" s="57"/>
      <c r="G54" s="42">
        <f t="shared" ref="G54" si="12">C54*0.21</f>
        <v>0</v>
      </c>
      <c r="H54" s="43">
        <f t="shared" ref="H54" si="13">G54+C54</f>
        <v>0</v>
      </c>
    </row>
    <row r="55" spans="1:8" x14ac:dyDescent="0.2">
      <c r="A55" s="24" t="s">
        <v>19</v>
      </c>
      <c r="B55" s="25" t="s">
        <v>18</v>
      </c>
      <c r="C55" s="55">
        <f>SUM(F47:F50)</f>
        <v>0</v>
      </c>
      <c r="D55" s="56"/>
      <c r="E55" s="56"/>
      <c r="F55" s="57"/>
      <c r="G55" s="42">
        <f t="shared" ref="G55" si="14">C55*0.21</f>
        <v>0</v>
      </c>
      <c r="H55" s="43">
        <f t="shared" ref="H55" si="15">G55+C55</f>
        <v>0</v>
      </c>
    </row>
    <row r="56" spans="1:8" ht="15" thickBot="1" x14ac:dyDescent="0.25">
      <c r="A56" s="44"/>
      <c r="B56" s="45" t="s">
        <v>27</v>
      </c>
      <c r="C56" s="52">
        <f>SUM(C53:F55)</f>
        <v>0</v>
      </c>
      <c r="D56" s="53"/>
      <c r="E56" s="53"/>
      <c r="F56" s="54"/>
      <c r="G56" s="46">
        <f>SUM(G53:G55)</f>
        <v>0</v>
      </c>
      <c r="H56" s="47">
        <f>SUM(H53:H55)</f>
        <v>0</v>
      </c>
    </row>
    <row r="57" spans="1:8" ht="15" thickTop="1" x14ac:dyDescent="0.2"/>
  </sheetData>
  <mergeCells count="11">
    <mergeCell ref="B1:B2"/>
    <mergeCell ref="D1:E1"/>
    <mergeCell ref="C56:F56"/>
    <mergeCell ref="C55:F55"/>
    <mergeCell ref="C3:H4"/>
    <mergeCell ref="E10:F10"/>
    <mergeCell ref="C52:F52"/>
    <mergeCell ref="C53:F53"/>
    <mergeCell ref="C54:F54"/>
    <mergeCell ref="C6:F6"/>
    <mergeCell ref="C7:F7"/>
  </mergeCells>
  <pageMargins left="0.7" right="0.7" top="0.78740157499999996" bottom="0.78740157499999996" header="0.3" footer="0.3"/>
  <pageSetup paperSize="9" scale="6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Radek</dc:creator>
  <cp:lastModifiedBy>Karel Benedikt</cp:lastModifiedBy>
  <cp:lastPrinted>2018-04-04T07:29:48Z</cp:lastPrinted>
  <dcterms:created xsi:type="dcterms:W3CDTF">2018-02-28T11:54:27Z</dcterms:created>
  <dcterms:modified xsi:type="dcterms:W3CDTF">2018-04-11T12:09:04Z</dcterms:modified>
</cp:coreProperties>
</file>