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90" windowWidth="18075" windowHeight="11250" activeTab="0"/>
  </bookViews>
  <sheets>
    <sheet name="příloha KL 1.1" sheetId="1" r:id="rId1"/>
    <sheet name="List2" sheetId="2" r:id="rId2"/>
  </sheets>
  <definedNames/>
  <calcPr calcId="145621"/>
</workbook>
</file>

<file path=xl/comments1.xml><?xml version="1.0" encoding="utf-8"?>
<comments xmlns="http://schemas.openxmlformats.org/spreadsheetml/2006/main">
  <authors>
    <author>Petr Kulich</author>
    <author>User</author>
    <author>Martina Buzková</author>
  </authors>
  <commentList>
    <comment ref="D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5" authorId="0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3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4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46" authorId="0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6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73" authorId="0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7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8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9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0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0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0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06" authorId="0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12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2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3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3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35" authorId="0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15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5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6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6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6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66" authorId="0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184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85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86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87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88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89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0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1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2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193" authorId="0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197" authorId="0">
      <text>
        <r>
          <rPr>
            <b/>
            <sz val="9"/>
            <rFont val="Tahoma"/>
            <family val="2"/>
          </rPr>
          <t>zde doplnit jednotkovou cenu za úkon</t>
        </r>
        <r>
          <rPr>
            <sz val="9"/>
            <rFont val="Tahoma"/>
            <family val="2"/>
          </rPr>
          <t xml:space="preserve">
</t>
        </r>
      </text>
    </comment>
    <comment ref="D213" authorId="1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D224" authorId="1">
      <text>
        <r>
          <rPr>
            <b/>
            <sz val="9"/>
            <rFont val="Tahoma"/>
            <family val="2"/>
          </rPr>
          <t>Zde doplnit jednotkovou cenu za úkon</t>
        </r>
      </text>
    </comment>
    <comment ref="C232" authorId="2">
      <text>
        <r>
          <rPr>
            <b/>
            <sz val="10"/>
            <rFont val="Tahoma"/>
            <family val="2"/>
          </rPr>
          <t>tuto cenu přenést do krycího listu nabídky jako cenu hodnocenou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<sst xmlns="http://schemas.openxmlformats.org/spreadsheetml/2006/main" count="298" uniqueCount="96">
  <si>
    <t>Adresa:</t>
  </si>
  <si>
    <t>15 bj.</t>
  </si>
  <si>
    <t>počet byt. jednotek</t>
  </si>
  <si>
    <t>specifikace:</t>
  </si>
  <si>
    <t>četnost:</t>
  </si>
  <si>
    <t>vchodové dvěře - mytí</t>
  </si>
  <si>
    <t>mytí zábradlí</t>
  </si>
  <si>
    <t>sklepní prostory - zametání</t>
  </si>
  <si>
    <t>dlažba před domem - zametání</t>
  </si>
  <si>
    <t>ÚKLID SNĚHU  ANO/NE</t>
  </si>
  <si>
    <t>sbírání odpadků kolem domu</t>
  </si>
  <si>
    <t>Alešova 674</t>
  </si>
  <si>
    <t>Alešova 675</t>
  </si>
  <si>
    <t>Alešova 676</t>
  </si>
  <si>
    <t>okna schodiště 1 - 3. patro</t>
  </si>
  <si>
    <t>Hraniční 278</t>
  </si>
  <si>
    <t>mytí schodiště, včetně zametání</t>
  </si>
  <si>
    <t>okno  2. patro</t>
  </si>
  <si>
    <t>Cena v Kč bez DPH za 1 rok pro bytový dům</t>
  </si>
  <si>
    <t>vchod + 3 schody +chodba přízemí - vytírání (včetně zametání)</t>
  </si>
  <si>
    <r>
      <t>Úklid sněhu včetně solení - cena v Kč bez DPH za 1 m</t>
    </r>
    <r>
      <rPr>
        <b/>
        <vertAlign val="superscript"/>
        <sz val="10"/>
        <color theme="1"/>
        <rFont val="Arial"/>
        <family val="2"/>
      </rPr>
      <t>2</t>
    </r>
  </si>
  <si>
    <t>Chopinova 423</t>
  </si>
  <si>
    <t>ANO</t>
  </si>
  <si>
    <t>vchod + přízemí - vytírání včetně zametání</t>
  </si>
  <si>
    <t>1 x týdně</t>
  </si>
  <si>
    <t>1 x měsíčně</t>
  </si>
  <si>
    <t>vchod. dvěře - mytí</t>
  </si>
  <si>
    <t>okna schodiště 1-5 patro- mytí</t>
  </si>
  <si>
    <t>1 x ročně</t>
  </si>
  <si>
    <t>schody+mezipatro 1-5 patro - vytírání včetně zametání</t>
  </si>
  <si>
    <t>4 x ročně</t>
  </si>
  <si>
    <t>sbíraní odpadků kolem domu + listí</t>
  </si>
  <si>
    <t>Chopinova 424</t>
  </si>
  <si>
    <t>1x měsíčně</t>
  </si>
  <si>
    <t>nám. Míru 634</t>
  </si>
  <si>
    <t>4 bj.</t>
  </si>
  <si>
    <t>schody - vytírání</t>
  </si>
  <si>
    <t>okna schodiště - mytí</t>
  </si>
  <si>
    <t>2 x ročně</t>
  </si>
  <si>
    <t>NE</t>
  </si>
  <si>
    <t>Jablunkovská 408</t>
  </si>
  <si>
    <t>13 bj.</t>
  </si>
  <si>
    <t>okna schodiště 1-6 patro- mytí</t>
  </si>
  <si>
    <t>Mytí chodby včetně schodiště - přízemí - 6. patro</t>
  </si>
  <si>
    <t>Komenského 1270</t>
  </si>
  <si>
    <t>37 bj.</t>
  </si>
  <si>
    <t>okna schodiště 1-4 patro- mytí</t>
  </si>
  <si>
    <t>schodiště 1 - 4 patro - vytírání</t>
  </si>
  <si>
    <t>výtah - podlahy, stěny, dveře - mytí</t>
  </si>
  <si>
    <t>sklep bezbariérový - zametání</t>
  </si>
  <si>
    <t>prosklené dveře přízemí - 3. patro - mytí</t>
  </si>
  <si>
    <t>střešní okno</t>
  </si>
  <si>
    <t>chodby - přízemí - 3. patro - vytírání</t>
  </si>
  <si>
    <r>
      <t>Úklid sněhu včetně solení - cena v Kč bez DPH za 1 m</t>
    </r>
    <r>
      <rPr>
        <vertAlign val="superscript"/>
        <sz val="10"/>
        <color theme="1"/>
        <rFont val="Calibri"/>
        <family val="2"/>
        <scheme val="minor"/>
      </rPr>
      <t>2</t>
    </r>
  </si>
  <si>
    <t>vchod + přízemí - vytírání (včetně zametání) + rohožky</t>
  </si>
  <si>
    <t>mytí schodiště včetně zametání - přízemí až 3. patro</t>
  </si>
  <si>
    <t>2 x měsíčně</t>
  </si>
  <si>
    <t xml:space="preserve">mytí sklepních okýnek vč. parapetů - zvenčí z obou stran domu (pod balk.) </t>
  </si>
  <si>
    <t>zametání dlažby a čištění žlabu za domem pod balkony</t>
  </si>
  <si>
    <t>úklid pavučin ze stěn - očištění světel od prachu</t>
  </si>
  <si>
    <t>cena v Kč bez DPH za úkon</t>
  </si>
  <si>
    <t>cena v Kč bez DPH za úkon/rok</t>
  </si>
  <si>
    <t>Harmonogram, specifikace prací a jednotkové ceny</t>
  </si>
  <si>
    <t>6 bj.</t>
  </si>
  <si>
    <t>Harmonogram a specifikace prací (nebytový fond)</t>
  </si>
  <si>
    <t>Jablunkovská čp. 110</t>
  </si>
  <si>
    <t>WC pro veřejnost</t>
  </si>
  <si>
    <t>Cena celkem měsíčně v Kč bez DPH</t>
  </si>
  <si>
    <t>umytí podlah</t>
  </si>
  <si>
    <t>2 x denně</t>
  </si>
  <si>
    <t>umytí sanitární techniky (umývadla, záchody, atd.)</t>
  </si>
  <si>
    <t>umytí obkladů</t>
  </si>
  <si>
    <t>Doplňování: tekuté mýdlo 5 l</t>
  </si>
  <si>
    <t>dle skutečnosti</t>
  </si>
  <si>
    <t>sáčky do odpadkových košů</t>
  </si>
  <si>
    <t>Přátelství 1009</t>
  </si>
  <si>
    <t>společné prostory, WC</t>
  </si>
  <si>
    <t>mytí skleněných vchodových dveří</t>
  </si>
  <si>
    <t>mytí okna na patře a na WC včetně rámů</t>
  </si>
  <si>
    <t>mytí luxferů zevnitř na schodišti</t>
  </si>
  <si>
    <t>čištění obkladů, umývadel a záchodů na sociálních zařízeních</t>
  </si>
  <si>
    <t>dle potřeby</t>
  </si>
  <si>
    <t>Celková cena v Kč bez DPH za všechny objekty za 3 roky</t>
  </si>
  <si>
    <t>Celková cena v Kč bez DPH za všechny BD za 3 roky</t>
  </si>
  <si>
    <t>Cena celkem za rok bez DPH</t>
  </si>
  <si>
    <r>
      <t xml:space="preserve">toaletní papír (jednovrstvý) pro zásobníky s </t>
    </r>
    <r>
      <rPr>
        <sz val="11"/>
        <color theme="1"/>
        <rFont val="Symbol"/>
        <family val="1"/>
      </rPr>
      <t>f</t>
    </r>
    <r>
      <rPr>
        <sz val="11"/>
        <color theme="1"/>
        <rFont val="Arial"/>
        <family val="2"/>
      </rPr>
      <t xml:space="preserve"> 230 mm</t>
    </r>
  </si>
  <si>
    <t>mimořádný úklid - Kč bez DPH/mim. úklid</t>
  </si>
  <si>
    <t>mytí podlahy v 1. NP v místnostech č. 1.08 a 1.05 + schodiště</t>
  </si>
  <si>
    <t>mytí podlah ve 2. NP v místnostech č. 2.08 a,b,c, 2.07 a,b,c, 2.06, 2.09 + schodiště</t>
  </si>
  <si>
    <t xml:space="preserve">ÚKLID SNĚHU         (plocha 20 m²)        ANO/NE </t>
  </si>
  <si>
    <t xml:space="preserve">ÚKLID SNĚHU    (plocha 20 m²)        ANO/NE </t>
  </si>
  <si>
    <t xml:space="preserve">ÚKLID SNĚHU    (plocha 18 m²)        ANO/NE </t>
  </si>
  <si>
    <t xml:space="preserve">ÚKLID SNĚHU    (plocha 12 m²)        ANO/NE </t>
  </si>
  <si>
    <t>ÚKLID SNĚHU  (plocha 12 m²)        ANO/NE</t>
  </si>
  <si>
    <t>Žlutě zvýrazněné buňky vyplňte!</t>
  </si>
  <si>
    <r>
      <rPr>
        <b/>
        <sz val="10"/>
        <color theme="1"/>
        <rFont val="Arial"/>
        <family val="2"/>
      </rPr>
      <t xml:space="preserve">Příloha č. 1.1 KL </t>
    </r>
    <r>
      <rPr>
        <sz val="10"/>
        <color theme="1"/>
        <rFont val="Arial"/>
        <family val="2"/>
      </rPr>
      <t xml:space="preserve">                           (budoucí příloha č. 1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</si>
</sst>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8"/>
      <name val="Tahoma"/>
      <family val="2"/>
    </font>
    <font>
      <sz val="11"/>
      <color theme="1"/>
      <name val="Symbol"/>
      <family val="1"/>
    </font>
    <font>
      <b/>
      <sz val="10"/>
      <name val="Tahoma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double"/>
    </border>
    <border>
      <left style="thin"/>
      <right style="medium"/>
      <top/>
      <bottom style="thin"/>
    </border>
    <border>
      <left style="thin"/>
      <right/>
      <top style="thick"/>
      <bottom style="double"/>
    </border>
    <border>
      <left style="thin"/>
      <right style="thin"/>
      <top style="thick"/>
      <bottom style="double"/>
    </border>
    <border>
      <left/>
      <right style="thick"/>
      <top style="thick"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ck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thick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medium"/>
      <top style="double"/>
      <bottom style="thin"/>
    </border>
    <border>
      <left style="thick"/>
      <right style="thin"/>
      <top style="thin"/>
      <bottom style="double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 style="thick"/>
    </border>
    <border>
      <left style="thin"/>
      <right style="thick"/>
      <top style="double"/>
      <bottom style="thick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ck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Down="1">
      <left style="thin"/>
      <right/>
      <top style="thin"/>
      <bottom style="double"/>
      <diagonal style="thin"/>
    </border>
    <border diagonalDown="1">
      <left/>
      <right style="medium"/>
      <top style="thin"/>
      <bottom style="double"/>
      <diagonal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double"/>
    </border>
    <border diagonalDown="1">
      <left style="thin"/>
      <right/>
      <top style="thin"/>
      <bottom/>
      <diagonal style="thin"/>
    </border>
    <border diagonalDown="1">
      <left/>
      <right style="thick"/>
      <top style="thin"/>
      <bottom/>
      <diagonal style="thin"/>
    </border>
    <border>
      <left style="thin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/>
      <right style="thick"/>
      <top/>
      <bottom/>
    </border>
    <border>
      <left style="thick"/>
      <right/>
      <top/>
      <bottom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ck"/>
      <right/>
      <top style="thin"/>
      <bottom style="thin"/>
    </border>
    <border diagonalDown="1">
      <left/>
      <right style="thick"/>
      <top style="thin"/>
      <bottom style="double"/>
      <diagonal style="thin"/>
    </border>
    <border>
      <left style="thick"/>
      <right/>
      <top style="medium"/>
      <bottom style="double"/>
    </border>
    <border>
      <left style="thick"/>
      <right style="thin"/>
      <top style="thin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medium"/>
      <right/>
      <top style="double"/>
      <bottom style="medium"/>
    </border>
    <border>
      <left style="thick"/>
      <right/>
      <top style="double"/>
      <bottom style="thick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medium"/>
      <top style="thin"/>
      <bottom style="double"/>
      <diagonal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thick"/>
      <bottom style="double"/>
    </border>
    <border>
      <left/>
      <right style="thin"/>
      <top style="thick"/>
      <bottom style="double"/>
    </border>
    <border>
      <left/>
      <right style="medium"/>
      <top style="thick"/>
      <bottom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double"/>
      <bottom style="thick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6" fillId="0" borderId="0" xfId="0" applyFont="1"/>
    <xf numFmtId="0" fontId="2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6" xfId="0" applyFont="1" applyBorder="1"/>
    <xf numFmtId="0" fontId="0" fillId="0" borderId="7" xfId="0" applyBorder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/>
    <xf numFmtId="0" fontId="0" fillId="0" borderId="7" xfId="0" applyBorder="1"/>
    <xf numFmtId="0" fontId="7" fillId="0" borderId="10" xfId="0" applyFont="1" applyBorder="1"/>
    <xf numFmtId="0" fontId="6" fillId="0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left"/>
    </xf>
    <xf numFmtId="0" fontId="3" fillId="3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3" fillId="3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wrapText="1"/>
    </xf>
    <xf numFmtId="0" fontId="7" fillId="4" borderId="19" xfId="0" applyFont="1" applyFill="1" applyBorder="1" applyAlignment="1">
      <alignment vertical="center" wrapText="1"/>
    </xf>
    <xf numFmtId="0" fontId="0" fillId="0" borderId="13" xfId="0" applyBorder="1"/>
    <xf numFmtId="0" fontId="7" fillId="2" borderId="20" xfId="0" applyFont="1" applyFill="1" applyBorder="1" applyAlignment="1">
      <alignment wrapText="1"/>
    </xf>
    <xf numFmtId="0" fontId="7" fillId="4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/>
    <xf numFmtId="0" fontId="7" fillId="4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6" borderId="31" xfId="0" applyFont="1" applyFill="1" applyBorder="1" applyAlignment="1">
      <alignment vertical="center"/>
    </xf>
    <xf numFmtId="0" fontId="2" fillId="7" borderId="32" xfId="0" applyFont="1" applyFill="1" applyBorder="1"/>
    <xf numFmtId="0" fontId="0" fillId="7" borderId="4" xfId="0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7" borderId="33" xfId="0" applyFill="1" applyBorder="1" applyAlignment="1">
      <alignment/>
    </xf>
    <xf numFmtId="0" fontId="0" fillId="0" borderId="34" xfId="0" applyBorder="1" applyAlignment="1">
      <alignment/>
    </xf>
    <xf numFmtId="0" fontId="0" fillId="7" borderId="2" xfId="0" applyFill="1" applyBorder="1" applyAlignment="1">
      <alignment/>
    </xf>
    <xf numFmtId="0" fontId="0" fillId="0" borderId="35" xfId="0" applyBorder="1" applyAlignment="1">
      <alignment/>
    </xf>
    <xf numFmtId="0" fontId="15" fillId="8" borderId="0" xfId="0" applyFont="1" applyFill="1" applyAlignment="1">
      <alignment horizontal="center"/>
    </xf>
    <xf numFmtId="0" fontId="2" fillId="2" borderId="36" xfId="0" applyFont="1" applyFill="1" applyBorder="1" applyAlignment="1">
      <alignment/>
    </xf>
    <xf numFmtId="0" fontId="2" fillId="0" borderId="37" xfId="0" applyFont="1" applyBorder="1"/>
    <xf numFmtId="0" fontId="2" fillId="0" borderId="3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/>
    <xf numFmtId="0" fontId="2" fillId="0" borderId="7" xfId="0" applyFont="1" applyBorder="1"/>
    <xf numFmtId="0" fontId="2" fillId="0" borderId="39" xfId="0" applyFont="1" applyBorder="1"/>
    <xf numFmtId="0" fontId="5" fillId="3" borderId="40" xfId="0" applyFont="1" applyFill="1" applyBorder="1" applyAlignment="1">
      <alignment vertical="center"/>
    </xf>
    <xf numFmtId="0" fontId="14" fillId="0" borderId="41" xfId="0" applyFont="1" applyBorder="1" applyAlignment="1">
      <alignment wrapText="1"/>
    </xf>
    <xf numFmtId="0" fontId="14" fillId="0" borderId="42" xfId="0" applyFont="1" applyBorder="1" applyAlignment="1">
      <alignment vertical="top" wrapText="1"/>
    </xf>
    <xf numFmtId="0" fontId="2" fillId="0" borderId="43" xfId="0" applyFont="1" applyBorder="1"/>
    <xf numFmtId="0" fontId="11" fillId="0" borderId="0" xfId="0" applyFont="1" applyFill="1" applyBorder="1" applyAlignment="1">
      <alignment vertical="center"/>
    </xf>
    <xf numFmtId="0" fontId="2" fillId="0" borderId="44" xfId="0" applyFont="1" applyBorder="1"/>
    <xf numFmtId="0" fontId="2" fillId="0" borderId="45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6" fillId="0" borderId="44" xfId="0" applyFont="1" applyBorder="1"/>
    <xf numFmtId="0" fontId="6" fillId="0" borderId="45" xfId="0" applyFont="1" applyBorder="1"/>
    <xf numFmtId="0" fontId="3" fillId="8" borderId="44" xfId="0" applyFont="1" applyFill="1" applyBorder="1" applyAlignment="1">
      <alignment horizontal="left" vertical="center"/>
    </xf>
    <xf numFmtId="0" fontId="3" fillId="8" borderId="45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47" xfId="0" applyFont="1" applyBorder="1"/>
    <xf numFmtId="0" fontId="9" fillId="0" borderId="48" xfId="0" applyFont="1" applyBorder="1"/>
    <xf numFmtId="0" fontId="2" fillId="0" borderId="4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4" borderId="50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7" fillId="0" borderId="51" xfId="0" applyFont="1" applyBorder="1" applyAlignment="1">
      <alignment horizontal="left" wrapText="1"/>
    </xf>
    <xf numFmtId="0" fontId="7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9" borderId="56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2" fillId="9" borderId="57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58" xfId="0" applyFont="1" applyFill="1" applyBorder="1" applyAlignment="1">
      <alignment horizontal="center"/>
    </xf>
    <xf numFmtId="0" fontId="6" fillId="0" borderId="5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3" fillId="10" borderId="62" xfId="0" applyFont="1" applyFill="1" applyBorder="1" applyAlignment="1">
      <alignment horizontal="left" vertical="center"/>
    </xf>
    <xf numFmtId="0" fontId="3" fillId="10" borderId="6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3" fillId="11" borderId="66" xfId="0" applyFont="1" applyFill="1" applyBorder="1" applyAlignment="1">
      <alignment horizontal="center"/>
    </xf>
    <xf numFmtId="0" fontId="3" fillId="11" borderId="67" xfId="0" applyFont="1" applyFill="1" applyBorder="1" applyAlignment="1">
      <alignment horizontal="center"/>
    </xf>
    <xf numFmtId="0" fontId="3" fillId="11" borderId="68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69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7" fillId="0" borderId="49" xfId="0" applyFont="1" applyBorder="1" applyAlignment="1">
      <alignment horizontal="left" wrapText="1"/>
    </xf>
    <xf numFmtId="0" fontId="3" fillId="4" borderId="7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11" borderId="56" xfId="0" applyFont="1" applyFill="1" applyBorder="1" applyAlignment="1">
      <alignment horizontal="center"/>
    </xf>
    <xf numFmtId="0" fontId="3" fillId="11" borderId="45" xfId="0" applyFont="1" applyFill="1" applyBorder="1" applyAlignment="1">
      <alignment horizontal="center"/>
    </xf>
    <xf numFmtId="0" fontId="3" fillId="11" borderId="46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2" fillId="11" borderId="75" xfId="0" applyFont="1" applyFill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3" fillId="10" borderId="82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left"/>
    </xf>
    <xf numFmtId="0" fontId="6" fillId="0" borderId="83" xfId="0" applyFont="1" applyBorder="1" applyAlignment="1">
      <alignment horizontal="left"/>
    </xf>
    <xf numFmtId="0" fontId="3" fillId="10" borderId="84" xfId="0" applyFont="1" applyFill="1" applyBorder="1" applyAlignment="1">
      <alignment horizontal="left" vertical="center"/>
    </xf>
    <xf numFmtId="0" fontId="3" fillId="10" borderId="85" xfId="0" applyFont="1" applyFill="1" applyBorder="1" applyAlignment="1">
      <alignment horizontal="left" vertical="center"/>
    </xf>
    <xf numFmtId="0" fontId="3" fillId="4" borderId="86" xfId="0" applyFont="1" applyFill="1" applyBorder="1" applyAlignment="1">
      <alignment horizontal="left" vertical="center"/>
    </xf>
    <xf numFmtId="0" fontId="3" fillId="4" borderId="78" xfId="0" applyFont="1" applyFill="1" applyBorder="1" applyAlignment="1">
      <alignment horizontal="left" vertical="center"/>
    </xf>
    <xf numFmtId="0" fontId="3" fillId="4" borderId="87" xfId="0" applyFont="1" applyFill="1" applyBorder="1" applyAlignment="1">
      <alignment horizontal="left" vertical="center"/>
    </xf>
    <xf numFmtId="0" fontId="3" fillId="4" borderId="7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10" borderId="92" xfId="0" applyFont="1" applyFill="1" applyBorder="1" applyAlignment="1">
      <alignment horizontal="left" vertical="center"/>
    </xf>
    <xf numFmtId="0" fontId="3" fillId="10" borderId="93" xfId="0" applyFont="1" applyFill="1" applyBorder="1" applyAlignment="1">
      <alignment horizontal="left" vertical="center"/>
    </xf>
    <xf numFmtId="0" fontId="6" fillId="0" borderId="94" xfId="0" applyFont="1" applyBorder="1" applyAlignment="1">
      <alignment horizontal="left"/>
    </xf>
    <xf numFmtId="0" fontId="6" fillId="0" borderId="95" xfId="0" applyFont="1" applyBorder="1" applyAlignment="1">
      <alignment horizontal="left"/>
    </xf>
    <xf numFmtId="0" fontId="20" fillId="7" borderId="51" xfId="0" applyFont="1" applyFill="1" applyBorder="1" applyAlignment="1">
      <alignment horizontal="left"/>
    </xf>
    <xf numFmtId="0" fontId="21" fillId="7" borderId="52" xfId="0" applyFont="1" applyFill="1" applyBorder="1" applyAlignment="1">
      <alignment horizontal="left"/>
    </xf>
    <xf numFmtId="0" fontId="2" fillId="0" borderId="8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6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5" fillId="10" borderId="98" xfId="0" applyFont="1" applyFill="1" applyBorder="1" applyAlignment="1">
      <alignment horizontal="left" vertical="center"/>
    </xf>
    <xf numFmtId="0" fontId="5" fillId="10" borderId="99" xfId="0" applyFont="1" applyFill="1" applyBorder="1" applyAlignment="1">
      <alignment horizontal="left" vertical="center"/>
    </xf>
    <xf numFmtId="0" fontId="3" fillId="10" borderId="100" xfId="0" applyFont="1" applyFill="1" applyBorder="1" applyAlignment="1">
      <alignment horizontal="left" vertical="center"/>
    </xf>
    <xf numFmtId="0" fontId="3" fillId="10" borderId="101" xfId="0" applyFont="1" applyFill="1" applyBorder="1" applyAlignment="1">
      <alignment horizontal="left" vertical="center"/>
    </xf>
    <xf numFmtId="0" fontId="3" fillId="11" borderId="102" xfId="0" applyFont="1" applyFill="1" applyBorder="1" applyAlignment="1">
      <alignment horizontal="center"/>
    </xf>
    <xf numFmtId="0" fontId="14" fillId="7" borderId="103" xfId="0" applyFont="1" applyFill="1" applyBorder="1" applyAlignment="1">
      <alignment horizontal="center" vertical="center" wrapText="1"/>
    </xf>
    <xf numFmtId="0" fontId="14" fillId="7" borderId="104" xfId="0" applyFont="1" applyFill="1" applyBorder="1" applyAlignment="1">
      <alignment horizontal="center" vertical="center" wrapText="1"/>
    </xf>
    <xf numFmtId="0" fontId="14" fillId="7" borderId="105" xfId="0" applyFont="1" applyFill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108" xfId="0" applyFont="1" applyBorder="1" applyAlignment="1">
      <alignment horizontal="center" vertical="center" wrapText="1"/>
    </xf>
    <xf numFmtId="0" fontId="14" fillId="7" borderId="103" xfId="0" applyFont="1" applyFill="1" applyBorder="1" applyAlignment="1">
      <alignment horizontal="center" vertical="center"/>
    </xf>
    <xf numFmtId="0" fontId="14" fillId="7" borderId="104" xfId="0" applyFont="1" applyFill="1" applyBorder="1" applyAlignment="1">
      <alignment horizontal="center" vertical="center"/>
    </xf>
    <xf numFmtId="0" fontId="14" fillId="7" borderId="109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6" fillId="10" borderId="98" xfId="0" applyFont="1" applyFill="1" applyBorder="1" applyAlignment="1">
      <alignment horizontal="left" vertical="center" wrapText="1"/>
    </xf>
    <xf numFmtId="0" fontId="5" fillId="10" borderId="99" xfId="0" applyFont="1" applyFill="1" applyBorder="1" applyAlignment="1">
      <alignment horizontal="left" vertical="center" wrapText="1"/>
    </xf>
    <xf numFmtId="0" fontId="2" fillId="0" borderId="111" xfId="0" applyFont="1" applyBorder="1" applyAlignment="1">
      <alignment horizontal="left"/>
    </xf>
    <xf numFmtId="0" fontId="2" fillId="0" borderId="112" xfId="0" applyFont="1" applyBorder="1" applyAlignment="1">
      <alignment horizontal="left"/>
    </xf>
    <xf numFmtId="0" fontId="2" fillId="0" borderId="113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5" fillId="4" borderId="115" xfId="0" applyFont="1" applyFill="1" applyBorder="1" applyAlignment="1">
      <alignment horizontal="left"/>
    </xf>
    <xf numFmtId="0" fontId="5" fillId="4" borderId="116" xfId="0" applyFont="1" applyFill="1" applyBorder="1" applyAlignment="1">
      <alignment horizontal="left"/>
    </xf>
    <xf numFmtId="0" fontId="5" fillId="4" borderId="117" xfId="0" applyFont="1" applyFill="1" applyBorder="1" applyAlignment="1">
      <alignment horizontal="left"/>
    </xf>
    <xf numFmtId="0" fontId="16" fillId="11" borderId="66" xfId="0" applyFont="1" applyFill="1" applyBorder="1" applyAlignment="1">
      <alignment horizontal="center"/>
    </xf>
    <xf numFmtId="0" fontId="16" fillId="11" borderId="67" xfId="0" applyFont="1" applyFill="1" applyBorder="1" applyAlignment="1">
      <alignment horizontal="center"/>
    </xf>
    <xf numFmtId="0" fontId="16" fillId="11" borderId="68" xfId="0" applyFont="1" applyFill="1" applyBorder="1" applyAlignment="1">
      <alignment horizontal="center"/>
    </xf>
    <xf numFmtId="0" fontId="4" fillId="11" borderId="57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75" xfId="0" applyFont="1" applyFill="1" applyBorder="1" applyAlignment="1">
      <alignment horizontal="center"/>
    </xf>
    <xf numFmtId="0" fontId="5" fillId="10" borderId="87" xfId="0" applyFont="1" applyFill="1" applyBorder="1" applyAlignment="1">
      <alignment horizontal="left" vertical="center"/>
    </xf>
    <xf numFmtId="0" fontId="5" fillId="10" borderId="118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9" xfId="0" applyFont="1" applyBorder="1" applyAlignment="1">
      <alignment horizontal="left" wrapText="1"/>
    </xf>
    <xf numFmtId="0" fontId="2" fillId="0" borderId="12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21" xfId="0" applyFont="1" applyBorder="1" applyAlignment="1">
      <alignment horizontal="left"/>
    </xf>
    <xf numFmtId="0" fontId="6" fillId="0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4"/>
  <sheetViews>
    <sheetView tabSelected="1" workbookViewId="0" topLeftCell="A1">
      <selection activeCell="I5" sqref="I5"/>
    </sheetView>
  </sheetViews>
  <sheetFormatPr defaultColWidth="9.140625" defaultRowHeight="15"/>
  <cols>
    <col min="1" max="1" width="22.421875" style="0" customWidth="1"/>
    <col min="2" max="2" width="39.140625" style="0" customWidth="1"/>
    <col min="3" max="5" width="16.7109375" style="0" customWidth="1"/>
  </cols>
  <sheetData>
    <row r="1" spans="1:5" ht="39" customHeight="1" thickBot="1">
      <c r="A1" s="158" t="s">
        <v>62</v>
      </c>
      <c r="B1" s="158"/>
      <c r="C1" s="158"/>
      <c r="D1" s="212" t="s">
        <v>95</v>
      </c>
      <c r="E1" s="212"/>
    </row>
    <row r="2" spans="1:5" ht="19.5" thickBot="1">
      <c r="A2" s="163" t="s">
        <v>94</v>
      </c>
      <c r="B2" s="164"/>
      <c r="C2" s="7"/>
      <c r="D2" s="7"/>
      <c r="E2" s="9"/>
    </row>
    <row r="3" spans="1:5" ht="17.1" customHeight="1">
      <c r="A3" s="24" t="s">
        <v>0</v>
      </c>
      <c r="B3" s="129" t="s">
        <v>15</v>
      </c>
      <c r="C3" s="130"/>
      <c r="D3" s="130"/>
      <c r="E3" s="131"/>
    </row>
    <row r="4" spans="1:5" ht="17.1" customHeight="1" thickBot="1">
      <c r="A4" s="36" t="s">
        <v>2</v>
      </c>
      <c r="B4" s="151" t="s">
        <v>1</v>
      </c>
      <c r="C4" s="152"/>
      <c r="D4" s="152"/>
      <c r="E4" s="153"/>
    </row>
    <row r="5" spans="1:5" ht="43.5" customHeight="1" thickBot="1">
      <c r="A5" s="159" t="s">
        <v>3</v>
      </c>
      <c r="B5" s="160"/>
      <c r="C5" s="28" t="s">
        <v>4</v>
      </c>
      <c r="D5" s="34" t="s">
        <v>60</v>
      </c>
      <c r="E5" s="35" t="s">
        <v>61</v>
      </c>
    </row>
    <row r="6" spans="1:5" ht="15.75" customHeight="1" thickTop="1">
      <c r="A6" s="106" t="s">
        <v>19</v>
      </c>
      <c r="B6" s="107"/>
      <c r="C6" s="13" t="s">
        <v>24</v>
      </c>
      <c r="D6" s="50"/>
      <c r="E6" s="29">
        <f>D6*52</f>
        <v>0</v>
      </c>
    </row>
    <row r="7" spans="1:5" ht="15.75" customHeight="1">
      <c r="A7" s="27" t="s">
        <v>16</v>
      </c>
      <c r="B7" s="23"/>
      <c r="C7" s="13" t="s">
        <v>24</v>
      </c>
      <c r="D7" s="50"/>
      <c r="E7" s="29">
        <f aca="true" t="shared" si="0" ref="E7:E8">D7*52</f>
        <v>0</v>
      </c>
    </row>
    <row r="8" spans="1:5" ht="15.75" customHeight="1">
      <c r="A8" s="100" t="s">
        <v>5</v>
      </c>
      <c r="B8" s="101"/>
      <c r="C8" s="14" t="s">
        <v>24</v>
      </c>
      <c r="D8" s="50"/>
      <c r="E8" s="29">
        <f t="shared" si="0"/>
        <v>0</v>
      </c>
    </row>
    <row r="9" spans="1:5" ht="15.75" customHeight="1">
      <c r="A9" s="100" t="s">
        <v>17</v>
      </c>
      <c r="B9" s="101"/>
      <c r="C9" s="14" t="s">
        <v>25</v>
      </c>
      <c r="D9" s="50"/>
      <c r="E9" s="26">
        <f>D9*12</f>
        <v>0</v>
      </c>
    </row>
    <row r="10" spans="1:5" ht="15.75" customHeight="1">
      <c r="A10" s="100" t="s">
        <v>8</v>
      </c>
      <c r="B10" s="101"/>
      <c r="C10" s="14" t="s">
        <v>25</v>
      </c>
      <c r="D10" s="50"/>
      <c r="E10" s="26">
        <f aca="true" t="shared" si="1" ref="E10:E11">D10*12</f>
        <v>0</v>
      </c>
    </row>
    <row r="11" spans="1:5" ht="15.75" customHeight="1">
      <c r="A11" s="100" t="s">
        <v>10</v>
      </c>
      <c r="B11" s="101"/>
      <c r="C11" s="14" t="s">
        <v>25</v>
      </c>
      <c r="D11" s="50"/>
      <c r="E11" s="26">
        <f t="shared" si="1"/>
        <v>0</v>
      </c>
    </row>
    <row r="12" spans="1:5" ht="15.75" customHeight="1" thickBot="1">
      <c r="A12" s="102" t="s">
        <v>89</v>
      </c>
      <c r="B12" s="103"/>
      <c r="C12" s="15" t="s">
        <v>22</v>
      </c>
      <c r="D12" s="154"/>
      <c r="E12" s="155"/>
    </row>
    <row r="13" spans="1:5" ht="17.1" customHeight="1" thickBot="1" thickTop="1">
      <c r="A13" s="85" t="s">
        <v>18</v>
      </c>
      <c r="B13" s="86"/>
      <c r="C13" s="156">
        <f>SUM(E6:E11)</f>
        <v>0</v>
      </c>
      <c r="D13" s="156"/>
      <c r="E13" s="157"/>
    </row>
    <row r="14" spans="1:5" ht="17.1" customHeight="1" thickBot="1">
      <c r="A14" s="69"/>
      <c r="B14" s="70"/>
      <c r="C14" s="70"/>
      <c r="D14" s="71"/>
      <c r="E14" s="72"/>
    </row>
    <row r="15" spans="1:5" ht="17.1" customHeight="1" thickBot="1">
      <c r="A15" s="138" t="s">
        <v>20</v>
      </c>
      <c r="B15" s="139"/>
      <c r="C15" s="49"/>
      <c r="D15" s="73"/>
      <c r="E15" s="74"/>
    </row>
    <row r="16" spans="1:3" ht="17.1" customHeight="1">
      <c r="A16" s="3"/>
      <c r="B16" s="1"/>
      <c r="C16" s="1"/>
    </row>
    <row r="17" spans="1:3" ht="17.1" customHeight="1" thickBot="1">
      <c r="A17" s="3"/>
      <c r="B17" s="1"/>
      <c r="C17" s="1"/>
    </row>
    <row r="18" spans="1:5" ht="15.75" thickTop="1">
      <c r="A18" s="2" t="s">
        <v>0</v>
      </c>
      <c r="B18" s="110" t="s">
        <v>40</v>
      </c>
      <c r="C18" s="111"/>
      <c r="D18" s="111"/>
      <c r="E18" s="112"/>
    </row>
    <row r="19" spans="1:5" ht="15.75" thickBot="1">
      <c r="A19" s="17" t="s">
        <v>2</v>
      </c>
      <c r="B19" s="113" t="s">
        <v>41</v>
      </c>
      <c r="C19" s="114"/>
      <c r="D19" s="114"/>
      <c r="E19" s="140"/>
    </row>
    <row r="20" spans="1:5" ht="45" customHeight="1" thickBot="1" thickTop="1">
      <c r="A20" s="145" t="s">
        <v>3</v>
      </c>
      <c r="B20" s="146"/>
      <c r="C20" s="30" t="s">
        <v>4</v>
      </c>
      <c r="D20" s="31" t="s">
        <v>60</v>
      </c>
      <c r="E20" s="32" t="s">
        <v>61</v>
      </c>
    </row>
    <row r="21" spans="1:5" ht="15.75" thickTop="1">
      <c r="A21" s="161" t="s">
        <v>26</v>
      </c>
      <c r="B21" s="162"/>
      <c r="C21" s="13" t="s">
        <v>24</v>
      </c>
      <c r="D21" s="52"/>
      <c r="E21" s="53">
        <f>D21*52</f>
        <v>0</v>
      </c>
    </row>
    <row r="22" spans="1:5" ht="15">
      <c r="A22" s="136" t="s">
        <v>43</v>
      </c>
      <c r="B22" s="109"/>
      <c r="C22" s="13" t="s">
        <v>24</v>
      </c>
      <c r="D22" s="54"/>
      <c r="E22" s="18">
        <f>D22*52</f>
        <v>0</v>
      </c>
    </row>
    <row r="23" spans="1:5" ht="15">
      <c r="A23" s="144" t="s">
        <v>42</v>
      </c>
      <c r="B23" s="101"/>
      <c r="C23" s="14" t="s">
        <v>30</v>
      </c>
      <c r="D23" s="54"/>
      <c r="E23" s="16">
        <f>D23*4</f>
        <v>0</v>
      </c>
    </row>
    <row r="24" spans="1:5" ht="15">
      <c r="A24" s="136" t="s">
        <v>6</v>
      </c>
      <c r="B24" s="109"/>
      <c r="C24" s="19" t="s">
        <v>30</v>
      </c>
      <c r="D24" s="54"/>
      <c r="E24" s="16">
        <f>D24*4</f>
        <v>0</v>
      </c>
    </row>
    <row r="25" spans="1:5" ht="15.75" thickBot="1">
      <c r="A25" s="137" t="s">
        <v>9</v>
      </c>
      <c r="B25" s="103"/>
      <c r="C25" s="15" t="s">
        <v>39</v>
      </c>
      <c r="D25" s="89"/>
      <c r="E25" s="141"/>
    </row>
    <row r="26" spans="1:5" ht="16.5" thickBot="1" thickTop="1">
      <c r="A26" s="149" t="s">
        <v>18</v>
      </c>
      <c r="B26" s="150"/>
      <c r="C26" s="118">
        <f>SUM(E21:E24)</f>
        <v>0</v>
      </c>
      <c r="D26" s="119"/>
      <c r="E26" s="120"/>
    </row>
    <row r="27" spans="1:3" ht="17.1" customHeight="1" thickTop="1">
      <c r="A27" s="3"/>
      <c r="B27" s="3"/>
      <c r="C27" s="1"/>
    </row>
    <row r="28" spans="1:3" ht="17.1" customHeight="1">
      <c r="A28" s="3"/>
      <c r="B28" s="3"/>
      <c r="C28" s="1"/>
    </row>
    <row r="29" spans="1:3" ht="17.1" customHeight="1">
      <c r="A29" s="3"/>
      <c r="B29" s="3"/>
      <c r="C29" s="1"/>
    </row>
    <row r="30" spans="1:5" ht="17.1" customHeight="1">
      <c r="A30" s="51" t="s">
        <v>62</v>
      </c>
      <c r="B30" s="51"/>
      <c r="C30" s="51"/>
      <c r="D30" s="84"/>
      <c r="E30" s="84"/>
    </row>
    <row r="31" spans="1:3" ht="17.1" customHeight="1">
      <c r="A31" s="3"/>
      <c r="B31" s="3"/>
      <c r="C31" s="1"/>
    </row>
    <row r="32" spans="1:3" ht="17.1" customHeight="1" thickBot="1">
      <c r="A32" s="3"/>
      <c r="B32" s="3"/>
      <c r="C32" s="1"/>
    </row>
    <row r="33" spans="1:5" ht="15.75" thickTop="1">
      <c r="A33" s="37" t="s">
        <v>0</v>
      </c>
      <c r="B33" s="110" t="s">
        <v>21</v>
      </c>
      <c r="C33" s="111"/>
      <c r="D33" s="111"/>
      <c r="E33" s="173"/>
    </row>
    <row r="34" spans="1:5" ht="15.75" thickBot="1">
      <c r="A34" s="25" t="s">
        <v>2</v>
      </c>
      <c r="B34" s="113" t="s">
        <v>1</v>
      </c>
      <c r="C34" s="114"/>
      <c r="D34" s="114"/>
      <c r="E34" s="132"/>
    </row>
    <row r="35" spans="1:5" ht="45" customHeight="1" thickBot="1" thickTop="1">
      <c r="A35" s="171" t="s">
        <v>3</v>
      </c>
      <c r="B35" s="172"/>
      <c r="C35" s="30" t="s">
        <v>4</v>
      </c>
      <c r="D35" s="31" t="s">
        <v>60</v>
      </c>
      <c r="E35" s="38" t="s">
        <v>61</v>
      </c>
    </row>
    <row r="36" spans="1:5" ht="15.75" thickTop="1">
      <c r="A36" s="106" t="s">
        <v>23</v>
      </c>
      <c r="B36" s="107"/>
      <c r="C36" s="13" t="s">
        <v>24</v>
      </c>
      <c r="D36" s="50"/>
      <c r="E36" s="29">
        <f>D36*52</f>
        <v>0</v>
      </c>
    </row>
    <row r="37" spans="1:5" ht="15">
      <c r="A37" s="108" t="s">
        <v>26</v>
      </c>
      <c r="B37" s="109"/>
      <c r="C37" s="13" t="s">
        <v>25</v>
      </c>
      <c r="D37" s="50"/>
      <c r="E37" s="26">
        <f>D37*12</f>
        <v>0</v>
      </c>
    </row>
    <row r="38" spans="1:5" ht="17.1" customHeight="1">
      <c r="A38" s="100" t="s">
        <v>27</v>
      </c>
      <c r="B38" s="101"/>
      <c r="C38" s="14" t="s">
        <v>28</v>
      </c>
      <c r="D38" s="50"/>
      <c r="E38" s="26">
        <f>D38*1</f>
        <v>0</v>
      </c>
    </row>
    <row r="39" spans="1:5" ht="15">
      <c r="A39" s="100" t="s">
        <v>29</v>
      </c>
      <c r="B39" s="101"/>
      <c r="C39" s="14" t="s">
        <v>24</v>
      </c>
      <c r="D39" s="50"/>
      <c r="E39" s="26">
        <f>D39*52</f>
        <v>0</v>
      </c>
    </row>
    <row r="40" spans="1:5" ht="15">
      <c r="A40" s="100" t="s">
        <v>7</v>
      </c>
      <c r="B40" s="101"/>
      <c r="C40" s="14" t="s">
        <v>30</v>
      </c>
      <c r="D40" s="50"/>
      <c r="E40" s="26">
        <f>D40*4</f>
        <v>0</v>
      </c>
    </row>
    <row r="41" spans="1:5" ht="15">
      <c r="A41" s="100" t="s">
        <v>8</v>
      </c>
      <c r="B41" s="101"/>
      <c r="C41" s="12" t="s">
        <v>24</v>
      </c>
      <c r="D41" s="50"/>
      <c r="E41" s="26">
        <f>D41*52</f>
        <v>0</v>
      </c>
    </row>
    <row r="42" spans="1:5" ht="15">
      <c r="A42" s="100" t="s">
        <v>31</v>
      </c>
      <c r="B42" s="101"/>
      <c r="C42" s="12" t="s">
        <v>24</v>
      </c>
      <c r="D42" s="50"/>
      <c r="E42" s="33">
        <f>D42*52</f>
        <v>0</v>
      </c>
    </row>
    <row r="43" spans="1:5" ht="15.75" thickBot="1">
      <c r="A43" s="102" t="s">
        <v>91</v>
      </c>
      <c r="B43" s="103"/>
      <c r="C43" s="15" t="s">
        <v>22</v>
      </c>
      <c r="D43" s="127"/>
      <c r="E43" s="128"/>
    </row>
    <row r="44" spans="1:5" ht="16.5" thickBot="1" thickTop="1">
      <c r="A44" s="85" t="s">
        <v>18</v>
      </c>
      <c r="B44" s="86"/>
      <c r="C44" s="91">
        <f>SUM(E36:E42)</f>
        <v>0</v>
      </c>
      <c r="D44" s="92"/>
      <c r="E44" s="93"/>
    </row>
    <row r="45" spans="1:5" ht="15.75" thickBot="1">
      <c r="A45" s="75"/>
      <c r="B45" s="76"/>
      <c r="C45" s="76"/>
      <c r="D45" s="71"/>
      <c r="E45" s="72"/>
    </row>
    <row r="46" spans="1:5" ht="15.75" thickBot="1">
      <c r="A46" s="138" t="s">
        <v>20</v>
      </c>
      <c r="B46" s="139"/>
      <c r="C46" s="49"/>
      <c r="D46" s="73"/>
      <c r="E46" s="74"/>
    </row>
    <row r="47" spans="1:3" ht="15">
      <c r="A47" s="3"/>
      <c r="B47" s="3"/>
      <c r="C47" s="3"/>
    </row>
    <row r="48" spans="1:3" ht="15">
      <c r="A48" s="3"/>
      <c r="B48" s="3"/>
      <c r="C48" s="3"/>
    </row>
    <row r="49" spans="1:3" ht="15">
      <c r="A49" s="3"/>
      <c r="B49" s="3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5" ht="18">
      <c r="A58" s="51" t="s">
        <v>62</v>
      </c>
      <c r="B58" s="51"/>
      <c r="C58" s="51"/>
      <c r="D58" s="84"/>
      <c r="E58" s="84"/>
    </row>
    <row r="59" ht="15.75" thickBot="1"/>
    <row r="60" spans="1:5" ht="15">
      <c r="A60" s="24" t="s">
        <v>0</v>
      </c>
      <c r="B60" s="129" t="s">
        <v>32</v>
      </c>
      <c r="C60" s="130"/>
      <c r="D60" s="130"/>
      <c r="E60" s="131"/>
    </row>
    <row r="61" spans="1:5" ht="13.5" customHeight="1" thickBot="1">
      <c r="A61" s="25" t="s">
        <v>2</v>
      </c>
      <c r="B61" s="113" t="s">
        <v>1</v>
      </c>
      <c r="C61" s="114"/>
      <c r="D61" s="114"/>
      <c r="E61" s="132"/>
    </row>
    <row r="62" spans="1:5" ht="48.75" customHeight="1" thickBot="1">
      <c r="A62" s="104" t="s">
        <v>3</v>
      </c>
      <c r="B62" s="105"/>
      <c r="C62" s="39" t="s">
        <v>4</v>
      </c>
      <c r="D62" s="40" t="s">
        <v>60</v>
      </c>
      <c r="E62" s="41" t="s">
        <v>61</v>
      </c>
    </row>
    <row r="63" spans="1:5" ht="15.75" thickTop="1">
      <c r="A63" s="106" t="s">
        <v>23</v>
      </c>
      <c r="B63" s="107"/>
      <c r="C63" s="13" t="s">
        <v>24</v>
      </c>
      <c r="D63" s="52"/>
      <c r="E63" s="55">
        <f>D63*52</f>
        <v>0</v>
      </c>
    </row>
    <row r="64" spans="1:5" ht="17.1" customHeight="1">
      <c r="A64" s="108" t="s">
        <v>26</v>
      </c>
      <c r="B64" s="109"/>
      <c r="C64" s="13" t="s">
        <v>24</v>
      </c>
      <c r="D64" s="54"/>
      <c r="E64" s="29">
        <f aca="true" t="shared" si="2" ref="E64:E66">D64*52</f>
        <v>0</v>
      </c>
    </row>
    <row r="65" spans="1:5" ht="15">
      <c r="A65" s="100" t="s">
        <v>27</v>
      </c>
      <c r="B65" s="101"/>
      <c r="C65" s="14" t="s">
        <v>28</v>
      </c>
      <c r="D65" s="54"/>
      <c r="E65" s="29">
        <f>D65*1</f>
        <v>0</v>
      </c>
    </row>
    <row r="66" spans="1:5" ht="15">
      <c r="A66" s="100" t="s">
        <v>29</v>
      </c>
      <c r="B66" s="101"/>
      <c r="C66" s="14" t="s">
        <v>24</v>
      </c>
      <c r="D66" s="54"/>
      <c r="E66" s="29">
        <f t="shared" si="2"/>
        <v>0</v>
      </c>
    </row>
    <row r="67" spans="1:5" ht="15">
      <c r="A67" s="100" t="s">
        <v>7</v>
      </c>
      <c r="B67" s="101"/>
      <c r="C67" s="14" t="s">
        <v>33</v>
      </c>
      <c r="D67" s="54"/>
      <c r="E67" s="26">
        <f>D67*12</f>
        <v>0</v>
      </c>
    </row>
    <row r="68" spans="1:5" ht="15">
      <c r="A68" s="100" t="s">
        <v>8</v>
      </c>
      <c r="B68" s="101"/>
      <c r="C68" s="14" t="s">
        <v>24</v>
      </c>
      <c r="D68" s="54"/>
      <c r="E68" s="26">
        <f>D68*52</f>
        <v>0</v>
      </c>
    </row>
    <row r="69" spans="1:5" ht="15">
      <c r="A69" s="100" t="s">
        <v>31</v>
      </c>
      <c r="B69" s="101"/>
      <c r="C69" s="14" t="s">
        <v>24</v>
      </c>
      <c r="D69" s="54"/>
      <c r="E69" s="33">
        <f>D69*52</f>
        <v>0</v>
      </c>
    </row>
    <row r="70" spans="1:5" ht="15.75" thickBot="1">
      <c r="A70" s="102" t="s">
        <v>91</v>
      </c>
      <c r="B70" s="103"/>
      <c r="C70" s="15" t="s">
        <v>22</v>
      </c>
      <c r="D70" s="127"/>
      <c r="E70" s="128"/>
    </row>
    <row r="71" spans="1:5" ht="16.5" thickBot="1" thickTop="1">
      <c r="A71" s="147" t="s">
        <v>18</v>
      </c>
      <c r="B71" s="148"/>
      <c r="C71" s="133">
        <f>SUM(E63:E69)</f>
        <v>0</v>
      </c>
      <c r="D71" s="134"/>
      <c r="E71" s="135"/>
    </row>
    <row r="72" spans="1:5" ht="15.75" thickBot="1">
      <c r="A72" s="75"/>
      <c r="B72" s="76"/>
      <c r="C72" s="76"/>
      <c r="D72" s="71"/>
      <c r="E72" s="72"/>
    </row>
    <row r="73" spans="1:5" ht="15.75" thickBot="1">
      <c r="A73" s="138" t="s">
        <v>20</v>
      </c>
      <c r="B73" s="139"/>
      <c r="C73" s="49"/>
      <c r="D73" s="73"/>
      <c r="E73" s="74"/>
    </row>
    <row r="74" spans="1:3" ht="15">
      <c r="A74" s="3"/>
      <c r="B74" s="3"/>
      <c r="C74" s="3"/>
    </row>
    <row r="75" ht="15.75" thickBot="1">
      <c r="E75" s="22"/>
    </row>
    <row r="76" spans="1:5" ht="15.75" thickTop="1">
      <c r="A76" s="2" t="s">
        <v>0</v>
      </c>
      <c r="B76" s="110" t="s">
        <v>34</v>
      </c>
      <c r="C76" s="111"/>
      <c r="D76" s="111"/>
      <c r="E76" s="112"/>
    </row>
    <row r="77" spans="1:5" ht="15.75" thickBot="1">
      <c r="A77" s="17" t="s">
        <v>2</v>
      </c>
      <c r="B77" s="113" t="s">
        <v>35</v>
      </c>
      <c r="C77" s="114"/>
      <c r="D77" s="114"/>
      <c r="E77" s="115"/>
    </row>
    <row r="78" spans="1:5" ht="42.75" customHeight="1" thickBot="1" thickTop="1">
      <c r="A78" s="142" t="s">
        <v>3</v>
      </c>
      <c r="B78" s="105"/>
      <c r="C78" s="39" t="s">
        <v>4</v>
      </c>
      <c r="D78" s="40" t="s">
        <v>60</v>
      </c>
      <c r="E78" s="42" t="s">
        <v>61</v>
      </c>
    </row>
    <row r="79" spans="1:5" ht="17.1" customHeight="1" thickTop="1">
      <c r="A79" s="161" t="s">
        <v>26</v>
      </c>
      <c r="B79" s="162"/>
      <c r="C79" s="13" t="s">
        <v>25</v>
      </c>
      <c r="D79" s="50"/>
      <c r="E79" s="18">
        <f>D79*12</f>
        <v>0</v>
      </c>
    </row>
    <row r="80" spans="1:5" ht="15">
      <c r="A80" s="136" t="s">
        <v>36</v>
      </c>
      <c r="B80" s="109"/>
      <c r="C80" s="13" t="s">
        <v>24</v>
      </c>
      <c r="D80" s="50"/>
      <c r="E80" s="16">
        <f>D80*52</f>
        <v>0</v>
      </c>
    </row>
    <row r="81" spans="1:5" ht="15">
      <c r="A81" s="144" t="s">
        <v>37</v>
      </c>
      <c r="B81" s="101"/>
      <c r="C81" s="14" t="s">
        <v>28</v>
      </c>
      <c r="D81" s="50"/>
      <c r="E81" s="16">
        <f>D81*1</f>
        <v>0</v>
      </c>
    </row>
    <row r="82" spans="1:5" ht="15">
      <c r="A82" s="144" t="s">
        <v>7</v>
      </c>
      <c r="B82" s="101"/>
      <c r="C82" s="14" t="s">
        <v>38</v>
      </c>
      <c r="D82" s="50"/>
      <c r="E82" s="16">
        <f>D82*2</f>
        <v>0</v>
      </c>
    </row>
    <row r="83" spans="1:5" ht="15.75" thickBot="1">
      <c r="A83" s="137" t="s">
        <v>9</v>
      </c>
      <c r="B83" s="103"/>
      <c r="C83" s="21" t="s">
        <v>39</v>
      </c>
      <c r="D83" s="116"/>
      <c r="E83" s="117"/>
    </row>
    <row r="84" spans="1:5" ht="16.5" thickBot="1" thickTop="1">
      <c r="A84" s="149" t="s">
        <v>18</v>
      </c>
      <c r="B84" s="150"/>
      <c r="C84" s="118">
        <f>SUM(E79:E82)</f>
        <v>0</v>
      </c>
      <c r="D84" s="119"/>
      <c r="E84" s="120"/>
    </row>
    <row r="85" spans="1:3" ht="15.75" thickTop="1">
      <c r="A85" s="5"/>
      <c r="B85" s="5"/>
      <c r="C85" s="4"/>
    </row>
    <row r="86" spans="1:3" ht="15.75">
      <c r="A86" s="6"/>
      <c r="B86" s="6"/>
      <c r="C86" s="4"/>
    </row>
    <row r="87" spans="1:5" ht="18">
      <c r="A87" s="51" t="s">
        <v>62</v>
      </c>
      <c r="B87" s="51"/>
      <c r="C87" s="51"/>
      <c r="D87" s="84"/>
      <c r="E87" s="84"/>
    </row>
    <row r="88" ht="15.75" thickBot="1"/>
    <row r="89" spans="1:5" ht="15.75" thickTop="1">
      <c r="A89" s="2" t="s">
        <v>0</v>
      </c>
      <c r="B89" s="110" t="s">
        <v>44</v>
      </c>
      <c r="C89" s="111"/>
      <c r="D89" s="111"/>
      <c r="E89" s="112"/>
    </row>
    <row r="90" spans="1:5" ht="15.75" thickBot="1">
      <c r="A90" s="17" t="s">
        <v>2</v>
      </c>
      <c r="B90" s="113" t="s">
        <v>45</v>
      </c>
      <c r="C90" s="114"/>
      <c r="D90" s="114"/>
      <c r="E90" s="140"/>
    </row>
    <row r="91" spans="1:5" ht="45" customHeight="1" thickBot="1">
      <c r="A91" s="142" t="s">
        <v>3</v>
      </c>
      <c r="B91" s="105"/>
      <c r="C91" s="39" t="s">
        <v>4</v>
      </c>
      <c r="D91" s="40" t="s">
        <v>60</v>
      </c>
      <c r="E91" s="44" t="s">
        <v>61</v>
      </c>
    </row>
    <row r="92" spans="1:5" ht="15.75" thickTop="1">
      <c r="A92" s="143" t="s">
        <v>23</v>
      </c>
      <c r="B92" s="107"/>
      <c r="C92" s="13" t="s">
        <v>24</v>
      </c>
      <c r="D92" s="50"/>
      <c r="E92" s="18">
        <f>D92*52</f>
        <v>0</v>
      </c>
    </row>
    <row r="93" spans="1:5" ht="15">
      <c r="A93" s="136" t="s">
        <v>26</v>
      </c>
      <c r="B93" s="109"/>
      <c r="C93" s="13" t="s">
        <v>24</v>
      </c>
      <c r="D93" s="50"/>
      <c r="E93" s="18">
        <f>D93*52</f>
        <v>0</v>
      </c>
    </row>
    <row r="94" spans="1:5" ht="15">
      <c r="A94" s="144" t="s">
        <v>46</v>
      </c>
      <c r="B94" s="101"/>
      <c r="C94" s="14" t="s">
        <v>38</v>
      </c>
      <c r="D94" s="50"/>
      <c r="E94" s="16">
        <f>D94*2</f>
        <v>0</v>
      </c>
    </row>
    <row r="95" spans="1:5" ht="17.1" customHeight="1">
      <c r="A95" s="144" t="s">
        <v>47</v>
      </c>
      <c r="B95" s="101"/>
      <c r="C95" s="14" t="s">
        <v>24</v>
      </c>
      <c r="D95" s="50"/>
      <c r="E95" s="16">
        <f>D95*52</f>
        <v>0</v>
      </c>
    </row>
    <row r="96" spans="1:5" ht="15">
      <c r="A96" s="144" t="s">
        <v>7</v>
      </c>
      <c r="B96" s="101"/>
      <c r="C96" s="14" t="s">
        <v>30</v>
      </c>
      <c r="D96" s="50"/>
      <c r="E96" s="16">
        <f>D96*4</f>
        <v>0</v>
      </c>
    </row>
    <row r="97" spans="1:5" ht="15">
      <c r="A97" s="144" t="s">
        <v>8</v>
      </c>
      <c r="B97" s="101"/>
      <c r="C97" s="14" t="s">
        <v>24</v>
      </c>
      <c r="D97" s="50"/>
      <c r="E97" s="16">
        <f>D97*52</f>
        <v>0</v>
      </c>
    </row>
    <row r="98" spans="1:5" ht="15">
      <c r="A98" s="144" t="s">
        <v>48</v>
      </c>
      <c r="B98" s="101"/>
      <c r="C98" s="14" t="s">
        <v>24</v>
      </c>
      <c r="D98" s="50"/>
      <c r="E98" s="20">
        <f>D98*52</f>
        <v>0</v>
      </c>
    </row>
    <row r="99" spans="1:5" ht="15">
      <c r="A99" s="136" t="s">
        <v>49</v>
      </c>
      <c r="B99" s="109"/>
      <c r="C99" s="19" t="s">
        <v>30</v>
      </c>
      <c r="D99" s="50"/>
      <c r="E99" s="20">
        <f>D99*4</f>
        <v>0</v>
      </c>
    </row>
    <row r="100" spans="1:5" ht="15">
      <c r="A100" s="136" t="s">
        <v>50</v>
      </c>
      <c r="B100" s="109"/>
      <c r="C100" s="19" t="s">
        <v>24</v>
      </c>
      <c r="D100" s="50"/>
      <c r="E100" s="20">
        <f>D100*52</f>
        <v>0</v>
      </c>
    </row>
    <row r="101" spans="1:5" ht="15">
      <c r="A101" s="136" t="s">
        <v>51</v>
      </c>
      <c r="B101" s="109"/>
      <c r="C101" s="19" t="s">
        <v>38</v>
      </c>
      <c r="D101" s="50"/>
      <c r="E101" s="20">
        <f>D101*2</f>
        <v>0</v>
      </c>
    </row>
    <row r="102" spans="1:5" ht="15">
      <c r="A102" s="136" t="s">
        <v>52</v>
      </c>
      <c r="B102" s="109"/>
      <c r="C102" s="19" t="s">
        <v>24</v>
      </c>
      <c r="D102" s="50"/>
      <c r="E102" s="20">
        <f>D102*52</f>
        <v>0</v>
      </c>
    </row>
    <row r="103" spans="1:5" ht="15.75" thickBot="1">
      <c r="A103" s="137" t="s">
        <v>90</v>
      </c>
      <c r="B103" s="103"/>
      <c r="C103" s="15" t="s">
        <v>22</v>
      </c>
      <c r="D103" s="89"/>
      <c r="E103" s="141"/>
    </row>
    <row r="104" spans="1:5" ht="16.5" thickBot="1" thickTop="1">
      <c r="A104" s="125" t="s">
        <v>18</v>
      </c>
      <c r="B104" s="126"/>
      <c r="C104" s="121">
        <f>SUM(E92:E102)</f>
        <v>0</v>
      </c>
      <c r="D104" s="122"/>
      <c r="E104" s="123"/>
    </row>
    <row r="105" spans="1:5" ht="15.75" thickBot="1">
      <c r="A105" s="75"/>
      <c r="B105" s="76"/>
      <c r="C105" s="76"/>
      <c r="D105" s="71"/>
      <c r="E105" s="72"/>
    </row>
    <row r="106" spans="1:5" ht="15.75" thickBot="1">
      <c r="A106" s="138" t="s">
        <v>20</v>
      </c>
      <c r="B106" s="139"/>
      <c r="C106" s="49"/>
      <c r="D106" s="73"/>
      <c r="E106" s="74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5" ht="18">
      <c r="A117" s="51" t="s">
        <v>62</v>
      </c>
      <c r="B117" s="51"/>
      <c r="C117" s="51"/>
      <c r="D117" s="84"/>
      <c r="E117" s="84"/>
    </row>
    <row r="118" ht="15.75" thickBot="1">
      <c r="E118" s="10"/>
    </row>
    <row r="119" spans="1:5" ht="15.75" customHeight="1">
      <c r="A119" s="45" t="s">
        <v>0</v>
      </c>
      <c r="B119" s="94" t="s">
        <v>11</v>
      </c>
      <c r="C119" s="95"/>
      <c r="D119" s="95"/>
      <c r="E119" s="96"/>
    </row>
    <row r="120" spans="1:5" ht="15.75" thickBot="1">
      <c r="A120" s="25" t="s">
        <v>2</v>
      </c>
      <c r="B120" s="97" t="s">
        <v>63</v>
      </c>
      <c r="C120" s="98"/>
      <c r="D120" s="98"/>
      <c r="E120" s="99"/>
    </row>
    <row r="121" spans="1:5" ht="32.25" customHeight="1" thickBot="1">
      <c r="A121" s="104" t="s">
        <v>3</v>
      </c>
      <c r="B121" s="105"/>
      <c r="C121" s="46" t="s">
        <v>4</v>
      </c>
      <c r="D121" s="40" t="s">
        <v>60</v>
      </c>
      <c r="E121" s="43" t="s">
        <v>61</v>
      </c>
    </row>
    <row r="122" spans="1:5" ht="15.75" thickTop="1">
      <c r="A122" s="106" t="s">
        <v>54</v>
      </c>
      <c r="B122" s="107"/>
      <c r="C122" s="11" t="s">
        <v>24</v>
      </c>
      <c r="D122" s="50"/>
      <c r="E122" s="29">
        <f>D122*52</f>
        <v>0</v>
      </c>
    </row>
    <row r="123" spans="1:5" ht="15">
      <c r="A123" s="108" t="s">
        <v>55</v>
      </c>
      <c r="B123" s="109"/>
      <c r="C123" s="12" t="s">
        <v>24</v>
      </c>
      <c r="D123" s="50"/>
      <c r="E123" s="29">
        <f>D123*52</f>
        <v>0</v>
      </c>
    </row>
    <row r="124" spans="1:5" ht="15">
      <c r="A124" s="100" t="s">
        <v>5</v>
      </c>
      <c r="B124" s="101"/>
      <c r="C124" s="12" t="s">
        <v>56</v>
      </c>
      <c r="D124" s="50"/>
      <c r="E124" s="26">
        <f>D124*24</f>
        <v>0</v>
      </c>
    </row>
    <row r="125" spans="1:5" ht="15">
      <c r="A125" s="100" t="s">
        <v>14</v>
      </c>
      <c r="B125" s="101"/>
      <c r="C125" s="12" t="s">
        <v>30</v>
      </c>
      <c r="D125" s="50"/>
      <c r="E125" s="26">
        <f>D125*4</f>
        <v>0</v>
      </c>
    </row>
    <row r="126" spans="1:5" ht="15">
      <c r="A126" s="100" t="s">
        <v>6</v>
      </c>
      <c r="B126" s="101"/>
      <c r="C126" s="12" t="s">
        <v>25</v>
      </c>
      <c r="D126" s="50"/>
      <c r="E126" s="26">
        <f>D126*12</f>
        <v>0</v>
      </c>
    </row>
    <row r="127" spans="1:5" ht="15">
      <c r="A127" s="100" t="s">
        <v>7</v>
      </c>
      <c r="B127" s="101"/>
      <c r="C127" s="12" t="s">
        <v>24</v>
      </c>
      <c r="D127" s="50"/>
      <c r="E127" s="26">
        <f>D127*52</f>
        <v>0</v>
      </c>
    </row>
    <row r="128" spans="1:5" ht="15">
      <c r="A128" s="100" t="s">
        <v>8</v>
      </c>
      <c r="B128" s="101"/>
      <c r="C128" s="12" t="s">
        <v>24</v>
      </c>
      <c r="D128" s="50"/>
      <c r="E128" s="33">
        <f>D128*52</f>
        <v>0</v>
      </c>
    </row>
    <row r="129" spans="1:5" ht="15">
      <c r="A129" s="100" t="s">
        <v>57</v>
      </c>
      <c r="B129" s="101"/>
      <c r="C129" s="12" t="s">
        <v>30</v>
      </c>
      <c r="D129" s="50"/>
      <c r="E129" s="33">
        <f>D129*4</f>
        <v>0</v>
      </c>
    </row>
    <row r="130" spans="1:5" ht="15">
      <c r="A130" s="100" t="s">
        <v>58</v>
      </c>
      <c r="B130" s="101"/>
      <c r="C130" s="12" t="s">
        <v>56</v>
      </c>
      <c r="D130" s="50"/>
      <c r="E130" s="33">
        <f>D130*24</f>
        <v>0</v>
      </c>
    </row>
    <row r="131" spans="1:5" ht="15">
      <c r="A131" s="100" t="s">
        <v>59</v>
      </c>
      <c r="B131" s="101"/>
      <c r="C131" s="12" t="s">
        <v>38</v>
      </c>
      <c r="D131" s="50"/>
      <c r="E131" s="33">
        <f>D131*2</f>
        <v>0</v>
      </c>
    </row>
    <row r="132" spans="1:5" ht="15.75" thickBot="1">
      <c r="A132" s="102" t="s">
        <v>92</v>
      </c>
      <c r="B132" s="103"/>
      <c r="C132" s="15" t="s">
        <v>22</v>
      </c>
      <c r="D132" s="89"/>
      <c r="E132" s="90"/>
    </row>
    <row r="133" spans="1:5" ht="16.5" thickBot="1" thickTop="1">
      <c r="A133" s="85" t="s">
        <v>18</v>
      </c>
      <c r="B133" s="86"/>
      <c r="C133" s="91">
        <f>SUM(E122:E131)</f>
        <v>0</v>
      </c>
      <c r="D133" s="92"/>
      <c r="E133" s="93"/>
    </row>
    <row r="134" spans="1:5" ht="15.75" thickBot="1">
      <c r="A134" s="77"/>
      <c r="B134" s="78"/>
      <c r="C134" s="79"/>
      <c r="D134" s="79"/>
      <c r="E134" s="80"/>
    </row>
    <row r="135" spans="1:5" ht="15.75" thickBot="1">
      <c r="A135" s="87" t="s">
        <v>53</v>
      </c>
      <c r="B135" s="124"/>
      <c r="C135" s="49"/>
      <c r="D135" s="81"/>
      <c r="E135" s="82"/>
    </row>
    <row r="136" spans="1:5" ht="15">
      <c r="A136" s="3"/>
      <c r="B136" s="3"/>
      <c r="C136" s="8"/>
      <c r="D136" s="8"/>
      <c r="E136" s="8"/>
    </row>
    <row r="137" spans="1:5" ht="13.5" customHeight="1">
      <c r="A137" s="3"/>
      <c r="B137" s="3"/>
      <c r="C137" s="8"/>
      <c r="D137" s="8"/>
      <c r="E137" s="8"/>
    </row>
    <row r="138" spans="1:5" ht="13.5" customHeight="1">
      <c r="A138" s="3"/>
      <c r="B138" s="3"/>
      <c r="C138" s="8"/>
      <c r="D138" s="8"/>
      <c r="E138" s="8"/>
    </row>
    <row r="139" spans="1:5" ht="13.5" customHeight="1">
      <c r="A139" s="3"/>
      <c r="B139" s="3"/>
      <c r="C139" s="8"/>
      <c r="D139" s="8"/>
      <c r="E139" s="8"/>
    </row>
    <row r="140" spans="1:5" ht="13.5" customHeight="1">
      <c r="A140" s="3"/>
      <c r="B140" s="3"/>
      <c r="C140" s="8"/>
      <c r="D140" s="8"/>
      <c r="E140" s="8"/>
    </row>
    <row r="141" spans="1:5" ht="13.5" customHeight="1">
      <c r="A141" s="3"/>
      <c r="B141" s="3"/>
      <c r="C141" s="8"/>
      <c r="D141" s="8"/>
      <c r="E141" s="8"/>
    </row>
    <row r="142" spans="1:5" ht="13.5" customHeight="1">
      <c r="A142" s="3"/>
      <c r="B142" s="3"/>
      <c r="C142" s="8"/>
      <c r="D142" s="8"/>
      <c r="E142" s="8"/>
    </row>
    <row r="143" spans="1:5" ht="13.5" customHeight="1">
      <c r="A143" s="3"/>
      <c r="B143" s="3"/>
      <c r="C143" s="8"/>
      <c r="D143" s="8"/>
      <c r="E143" s="8"/>
    </row>
    <row r="144" spans="1:5" ht="13.5" customHeight="1">
      <c r="A144" s="3"/>
      <c r="B144" s="3"/>
      <c r="C144" s="8"/>
      <c r="D144" s="8"/>
      <c r="E144" s="8"/>
    </row>
    <row r="145" spans="1:5" ht="13.5" customHeight="1">
      <c r="A145" s="3"/>
      <c r="B145" s="3"/>
      <c r="C145" s="8"/>
      <c r="D145" s="8"/>
      <c r="E145" s="8"/>
    </row>
    <row r="146" spans="1:5" ht="15">
      <c r="A146" s="3"/>
      <c r="B146" s="3"/>
      <c r="C146" s="8"/>
      <c r="D146" s="8"/>
      <c r="E146" s="8"/>
    </row>
    <row r="147" spans="1:5" ht="15">
      <c r="A147" s="3"/>
      <c r="B147" s="3"/>
      <c r="C147" s="8"/>
      <c r="D147" s="8"/>
      <c r="E147" s="8"/>
    </row>
    <row r="148" spans="1:5" ht="18">
      <c r="A148" s="51" t="s">
        <v>62</v>
      </c>
      <c r="B148" s="51"/>
      <c r="C148" s="51"/>
      <c r="D148" s="84"/>
      <c r="E148" s="84"/>
    </row>
    <row r="149" ht="20.25" customHeight="1" thickBot="1">
      <c r="E149" s="22"/>
    </row>
    <row r="150" spans="1:5" ht="15.75" customHeight="1">
      <c r="A150" s="45" t="s">
        <v>0</v>
      </c>
      <c r="B150" s="94" t="s">
        <v>12</v>
      </c>
      <c r="C150" s="95"/>
      <c r="D150" s="95"/>
      <c r="E150" s="96"/>
    </row>
    <row r="151" spans="1:5" ht="15.75" thickBot="1">
      <c r="A151" s="25" t="s">
        <v>2</v>
      </c>
      <c r="B151" s="97" t="s">
        <v>63</v>
      </c>
      <c r="C151" s="98"/>
      <c r="D151" s="98"/>
      <c r="E151" s="99"/>
    </row>
    <row r="152" spans="1:5" ht="32.25" customHeight="1" thickBot="1">
      <c r="A152" s="104" t="s">
        <v>3</v>
      </c>
      <c r="B152" s="105"/>
      <c r="C152" s="46" t="s">
        <v>4</v>
      </c>
      <c r="D152" s="40" t="s">
        <v>60</v>
      </c>
      <c r="E152" s="43" t="s">
        <v>61</v>
      </c>
    </row>
    <row r="153" spans="1:5" ht="15.75" thickTop="1">
      <c r="A153" s="106" t="s">
        <v>54</v>
      </c>
      <c r="B153" s="107"/>
      <c r="C153" s="11" t="s">
        <v>24</v>
      </c>
      <c r="D153" s="50"/>
      <c r="E153" s="29">
        <f>D153*52</f>
        <v>0</v>
      </c>
    </row>
    <row r="154" spans="1:5" ht="15">
      <c r="A154" s="108" t="s">
        <v>55</v>
      </c>
      <c r="B154" s="109"/>
      <c r="C154" s="12" t="s">
        <v>24</v>
      </c>
      <c r="D154" s="50"/>
      <c r="E154" s="29">
        <f>D154*52</f>
        <v>0</v>
      </c>
    </row>
    <row r="155" spans="1:5" ht="15">
      <c r="A155" s="100" t="s">
        <v>5</v>
      </c>
      <c r="B155" s="101"/>
      <c r="C155" s="12" t="s">
        <v>56</v>
      </c>
      <c r="D155" s="50"/>
      <c r="E155" s="26">
        <f>D155*24</f>
        <v>0</v>
      </c>
    </row>
    <row r="156" spans="1:5" ht="15">
      <c r="A156" s="100" t="s">
        <v>14</v>
      </c>
      <c r="B156" s="101"/>
      <c r="C156" s="12" t="s">
        <v>30</v>
      </c>
      <c r="D156" s="50"/>
      <c r="E156" s="26">
        <f>D156*4</f>
        <v>0</v>
      </c>
    </row>
    <row r="157" spans="1:5" ht="15">
      <c r="A157" s="100" t="s">
        <v>6</v>
      </c>
      <c r="B157" s="101"/>
      <c r="C157" s="12" t="s">
        <v>25</v>
      </c>
      <c r="D157" s="50"/>
      <c r="E157" s="26">
        <f>D157*12</f>
        <v>0</v>
      </c>
    </row>
    <row r="158" spans="1:5" ht="15">
      <c r="A158" s="100" t="s">
        <v>7</v>
      </c>
      <c r="B158" s="101"/>
      <c r="C158" s="12" t="s">
        <v>24</v>
      </c>
      <c r="D158" s="50"/>
      <c r="E158" s="26">
        <f>D158*52</f>
        <v>0</v>
      </c>
    </row>
    <row r="159" spans="1:5" ht="15">
      <c r="A159" s="100" t="s">
        <v>8</v>
      </c>
      <c r="B159" s="101"/>
      <c r="C159" s="12" t="s">
        <v>24</v>
      </c>
      <c r="D159" s="50"/>
      <c r="E159" s="33">
        <f>D159*52</f>
        <v>0</v>
      </c>
    </row>
    <row r="160" spans="1:5" ht="15">
      <c r="A160" s="100" t="s">
        <v>57</v>
      </c>
      <c r="B160" s="101"/>
      <c r="C160" s="12" t="s">
        <v>30</v>
      </c>
      <c r="D160" s="50"/>
      <c r="E160" s="33">
        <f>D160*4</f>
        <v>0</v>
      </c>
    </row>
    <row r="161" spans="1:5" ht="15">
      <c r="A161" s="100" t="s">
        <v>58</v>
      </c>
      <c r="B161" s="101"/>
      <c r="C161" s="12" t="s">
        <v>56</v>
      </c>
      <c r="D161" s="50"/>
      <c r="E161" s="33">
        <f>D161*24</f>
        <v>0</v>
      </c>
    </row>
    <row r="162" spans="1:5" ht="15">
      <c r="A162" s="100" t="s">
        <v>59</v>
      </c>
      <c r="B162" s="101"/>
      <c r="C162" s="12" t="s">
        <v>38</v>
      </c>
      <c r="D162" s="50"/>
      <c r="E162" s="33">
        <f>D162*2</f>
        <v>0</v>
      </c>
    </row>
    <row r="163" spans="1:5" ht="15.75" thickBot="1">
      <c r="A163" s="102" t="s">
        <v>93</v>
      </c>
      <c r="B163" s="103"/>
      <c r="C163" s="15" t="s">
        <v>22</v>
      </c>
      <c r="D163" s="89"/>
      <c r="E163" s="90"/>
    </row>
    <row r="164" spans="1:5" ht="16.5" thickBot="1" thickTop="1">
      <c r="A164" s="85" t="s">
        <v>18</v>
      </c>
      <c r="B164" s="86"/>
      <c r="C164" s="91">
        <f>SUM(E153:E162)</f>
        <v>0</v>
      </c>
      <c r="D164" s="92"/>
      <c r="E164" s="93"/>
    </row>
    <row r="165" spans="1:5" ht="15.75" thickBot="1">
      <c r="A165" s="77"/>
      <c r="B165" s="78"/>
      <c r="C165" s="83"/>
      <c r="D165" s="79"/>
      <c r="E165" s="80"/>
    </row>
    <row r="166" spans="1:5" ht="15.75" customHeight="1" thickBot="1">
      <c r="A166" s="87" t="s">
        <v>53</v>
      </c>
      <c r="B166" s="88"/>
      <c r="C166" s="49"/>
      <c r="D166" s="81"/>
      <c r="E166" s="82"/>
    </row>
    <row r="167" spans="1:5" ht="15">
      <c r="A167" s="3"/>
      <c r="B167" s="3"/>
      <c r="C167" s="8"/>
      <c r="D167" s="8"/>
      <c r="E167" s="8"/>
    </row>
    <row r="168" spans="1:5" ht="15">
      <c r="A168" s="3"/>
      <c r="B168" s="3"/>
      <c r="C168" s="8"/>
      <c r="D168" s="8"/>
      <c r="E168" s="8"/>
    </row>
    <row r="169" spans="1:5" ht="15">
      <c r="A169" s="3"/>
      <c r="B169" s="3"/>
      <c r="C169" s="8"/>
      <c r="D169" s="8"/>
      <c r="E169" s="8"/>
    </row>
    <row r="170" spans="1:5" ht="15">
      <c r="A170" s="3"/>
      <c r="B170" s="3"/>
      <c r="C170" s="8"/>
      <c r="D170" s="8"/>
      <c r="E170" s="8"/>
    </row>
    <row r="171" spans="1:5" ht="15">
      <c r="A171" s="3"/>
      <c r="B171" s="3"/>
      <c r="C171" s="8"/>
      <c r="D171" s="8"/>
      <c r="E171" s="8"/>
    </row>
    <row r="172" spans="1:5" ht="15">
      <c r="A172" s="3"/>
      <c r="B172" s="3"/>
      <c r="C172" s="8"/>
      <c r="D172" s="8"/>
      <c r="E172" s="8"/>
    </row>
    <row r="173" spans="1:5" ht="15">
      <c r="A173" s="3"/>
      <c r="B173" s="3"/>
      <c r="C173" s="8"/>
      <c r="D173" s="8"/>
      <c r="E173" s="8"/>
    </row>
    <row r="174" spans="1:5" ht="15">
      <c r="A174" s="3"/>
      <c r="B174" s="3"/>
      <c r="C174" s="8"/>
      <c r="D174" s="8"/>
      <c r="E174" s="8"/>
    </row>
    <row r="175" spans="1:5" ht="15">
      <c r="A175" s="3"/>
      <c r="B175" s="3"/>
      <c r="C175" s="8"/>
      <c r="D175" s="8"/>
      <c r="E175" s="8"/>
    </row>
    <row r="176" spans="1:5" ht="15">
      <c r="A176" s="3"/>
      <c r="B176" s="3"/>
      <c r="C176" s="8"/>
      <c r="D176" s="8"/>
      <c r="E176" s="8"/>
    </row>
    <row r="177" spans="1:5" ht="15">
      <c r="A177" s="3"/>
      <c r="B177" s="3"/>
      <c r="C177" s="8"/>
      <c r="D177" s="8"/>
      <c r="E177" s="8"/>
    </row>
    <row r="179" spans="1:5" ht="18">
      <c r="A179" s="51" t="s">
        <v>62</v>
      </c>
      <c r="B179" s="51"/>
      <c r="C179" s="51"/>
      <c r="D179" s="84"/>
      <c r="E179" s="84"/>
    </row>
    <row r="180" ht="15.75" thickBot="1">
      <c r="E180" s="22"/>
    </row>
    <row r="181" spans="1:5" ht="15.75" customHeight="1">
      <c r="A181" s="45" t="s">
        <v>0</v>
      </c>
      <c r="B181" s="94" t="s">
        <v>13</v>
      </c>
      <c r="C181" s="95"/>
      <c r="D181" s="95"/>
      <c r="E181" s="96"/>
    </row>
    <row r="182" spans="1:5" ht="15.75" thickBot="1">
      <c r="A182" s="25" t="s">
        <v>2</v>
      </c>
      <c r="B182" s="97" t="s">
        <v>63</v>
      </c>
      <c r="C182" s="98"/>
      <c r="D182" s="98"/>
      <c r="E182" s="99"/>
    </row>
    <row r="183" spans="1:5" ht="33.75" customHeight="1" thickBot="1">
      <c r="A183" s="104" t="s">
        <v>3</v>
      </c>
      <c r="B183" s="105"/>
      <c r="C183" s="46" t="s">
        <v>4</v>
      </c>
      <c r="D183" s="40" t="s">
        <v>60</v>
      </c>
      <c r="E183" s="43" t="s">
        <v>61</v>
      </c>
    </row>
    <row r="184" spans="1:5" ht="15.75" thickTop="1">
      <c r="A184" s="106" t="s">
        <v>54</v>
      </c>
      <c r="B184" s="107"/>
      <c r="C184" s="11" t="s">
        <v>24</v>
      </c>
      <c r="D184" s="50"/>
      <c r="E184" s="29">
        <f>D184*52</f>
        <v>0</v>
      </c>
    </row>
    <row r="185" spans="1:5" ht="15">
      <c r="A185" s="108" t="s">
        <v>55</v>
      </c>
      <c r="B185" s="109"/>
      <c r="C185" s="12" t="s">
        <v>24</v>
      </c>
      <c r="D185" s="50"/>
      <c r="E185" s="26">
        <f>D185*52</f>
        <v>0</v>
      </c>
    </row>
    <row r="186" spans="1:5" ht="15">
      <c r="A186" s="100" t="s">
        <v>5</v>
      </c>
      <c r="B186" s="101"/>
      <c r="C186" s="12" t="s">
        <v>56</v>
      </c>
      <c r="D186" s="50"/>
      <c r="E186" s="26">
        <f>D186*24</f>
        <v>0</v>
      </c>
    </row>
    <row r="187" spans="1:5" ht="15">
      <c r="A187" s="100" t="s">
        <v>14</v>
      </c>
      <c r="B187" s="101"/>
      <c r="C187" s="12" t="s">
        <v>30</v>
      </c>
      <c r="D187" s="50"/>
      <c r="E187" s="26">
        <f>D187*4</f>
        <v>0</v>
      </c>
    </row>
    <row r="188" spans="1:5" ht="15">
      <c r="A188" s="100" t="s">
        <v>6</v>
      </c>
      <c r="B188" s="101"/>
      <c r="C188" s="12" t="s">
        <v>25</v>
      </c>
      <c r="D188" s="50"/>
      <c r="E188" s="26">
        <f>D188*12</f>
        <v>0</v>
      </c>
    </row>
    <row r="189" spans="1:5" ht="15">
      <c r="A189" s="100" t="s">
        <v>7</v>
      </c>
      <c r="B189" s="101"/>
      <c r="C189" s="12" t="s">
        <v>24</v>
      </c>
      <c r="D189" s="50"/>
      <c r="E189" s="26">
        <f>D189*52</f>
        <v>0</v>
      </c>
    </row>
    <row r="190" spans="1:5" ht="15">
      <c r="A190" s="100" t="s">
        <v>8</v>
      </c>
      <c r="B190" s="101"/>
      <c r="C190" s="12" t="s">
        <v>24</v>
      </c>
      <c r="D190" s="50"/>
      <c r="E190" s="33">
        <f>D190*52</f>
        <v>0</v>
      </c>
    </row>
    <row r="191" spans="1:5" ht="15">
      <c r="A191" s="100" t="s">
        <v>57</v>
      </c>
      <c r="B191" s="101"/>
      <c r="C191" s="12" t="s">
        <v>30</v>
      </c>
      <c r="D191" s="50"/>
      <c r="E191" s="33">
        <f>D191*4</f>
        <v>0</v>
      </c>
    </row>
    <row r="192" spans="1:5" ht="15">
      <c r="A192" s="100" t="s">
        <v>58</v>
      </c>
      <c r="B192" s="101"/>
      <c r="C192" s="12" t="s">
        <v>56</v>
      </c>
      <c r="D192" s="50"/>
      <c r="E192" s="33">
        <f>D192*24</f>
        <v>0</v>
      </c>
    </row>
    <row r="193" spans="1:5" ht="15">
      <c r="A193" s="100" t="s">
        <v>59</v>
      </c>
      <c r="B193" s="101"/>
      <c r="C193" s="12" t="s">
        <v>38</v>
      </c>
      <c r="D193" s="50"/>
      <c r="E193" s="33">
        <f>D193*2</f>
        <v>0</v>
      </c>
    </row>
    <row r="194" spans="1:5" ht="15.75" thickBot="1">
      <c r="A194" s="102" t="s">
        <v>93</v>
      </c>
      <c r="B194" s="103"/>
      <c r="C194" s="15" t="s">
        <v>22</v>
      </c>
      <c r="D194" s="89"/>
      <c r="E194" s="90"/>
    </row>
    <row r="195" spans="1:5" ht="16.5" thickBot="1" thickTop="1">
      <c r="A195" s="85" t="s">
        <v>18</v>
      </c>
      <c r="B195" s="86"/>
      <c r="C195" s="91">
        <f>SUM(E184:E193)</f>
        <v>0</v>
      </c>
      <c r="D195" s="92"/>
      <c r="E195" s="93"/>
    </row>
    <row r="196" spans="1:5" ht="15.75" thickBot="1">
      <c r="A196" s="77"/>
      <c r="B196" s="78"/>
      <c r="C196" s="83"/>
      <c r="D196" s="79"/>
      <c r="E196" s="80"/>
    </row>
    <row r="197" spans="1:5" ht="15.75" customHeight="1" thickBot="1">
      <c r="A197" s="87" t="s">
        <v>53</v>
      </c>
      <c r="B197" s="88"/>
      <c r="C197" s="49"/>
      <c r="D197" s="81"/>
      <c r="E197" s="82"/>
    </row>
    <row r="198" spans="1:5" ht="15">
      <c r="A198" s="3"/>
      <c r="B198" s="3"/>
      <c r="C198" s="8"/>
      <c r="D198" s="8"/>
      <c r="E198" s="8"/>
    </row>
    <row r="200" ht="15.75" thickBot="1"/>
    <row r="201" spans="1:4" ht="24" customHeight="1" thickBot="1" thickTop="1">
      <c r="A201" s="169" t="s">
        <v>83</v>
      </c>
      <c r="B201" s="170"/>
      <c r="C201" s="48">
        <f>SUM(C13+C26+C44+C71+C84+C104+C133+C164+C195)*3</f>
        <v>0</v>
      </c>
      <c r="D201" s="47"/>
    </row>
    <row r="202" spans="1:4" ht="24" customHeight="1" thickTop="1">
      <c r="A202" s="6"/>
      <c r="B202" s="6"/>
      <c r="C202" s="68"/>
      <c r="D202" s="47"/>
    </row>
    <row r="203" spans="1:4" ht="24" customHeight="1">
      <c r="A203" s="6"/>
      <c r="B203" s="6"/>
      <c r="C203" s="68"/>
      <c r="D203" s="47"/>
    </row>
    <row r="207" ht="15.75" thickBot="1"/>
    <row r="208" spans="1:5" ht="19.5" customHeight="1" thickBot="1" thickTop="1">
      <c r="A208" s="193" t="s">
        <v>64</v>
      </c>
      <c r="B208" s="194"/>
      <c r="C208" s="194"/>
      <c r="D208" s="194"/>
      <c r="E208" s="195"/>
    </row>
    <row r="209" spans="1:3" ht="11.25" customHeight="1" thickBot="1" thickTop="1">
      <c r="A209" s="56"/>
      <c r="B209" s="56"/>
      <c r="C209" s="56"/>
    </row>
    <row r="210" spans="1:5" ht="18.75" thickTop="1">
      <c r="A210" s="2" t="s">
        <v>0</v>
      </c>
      <c r="B210" s="196" t="s">
        <v>65</v>
      </c>
      <c r="C210" s="197"/>
      <c r="D210" s="197"/>
      <c r="E210" s="198"/>
    </row>
    <row r="211" spans="1:5" ht="18.75" thickBot="1">
      <c r="A211" s="57"/>
      <c r="B211" s="199" t="s">
        <v>66</v>
      </c>
      <c r="C211" s="200"/>
      <c r="D211" s="200"/>
      <c r="E211" s="201"/>
    </row>
    <row r="212" spans="1:5" ht="44.25" customHeight="1" thickBot="1" thickTop="1">
      <c r="A212" s="202" t="s">
        <v>3</v>
      </c>
      <c r="B212" s="203"/>
      <c r="C212" s="64" t="s">
        <v>4</v>
      </c>
      <c r="D212" s="65" t="s">
        <v>67</v>
      </c>
      <c r="E212" s="66" t="s">
        <v>84</v>
      </c>
    </row>
    <row r="213" spans="1:5" ht="15.75" thickTop="1">
      <c r="A213" s="210" t="s">
        <v>68</v>
      </c>
      <c r="B213" s="211"/>
      <c r="C213" s="58" t="s">
        <v>69</v>
      </c>
      <c r="D213" s="174"/>
      <c r="E213" s="177">
        <f>D213*12</f>
        <v>0</v>
      </c>
    </row>
    <row r="214" spans="1:5" ht="15">
      <c r="A214" s="59" t="s">
        <v>70</v>
      </c>
      <c r="B214" s="60"/>
      <c r="C214" s="61" t="s">
        <v>69</v>
      </c>
      <c r="D214" s="175"/>
      <c r="E214" s="178"/>
    </row>
    <row r="215" spans="1:5" ht="15">
      <c r="A215" s="206" t="s">
        <v>71</v>
      </c>
      <c r="B215" s="207"/>
      <c r="C215" s="62" t="s">
        <v>25</v>
      </c>
      <c r="D215" s="175"/>
      <c r="E215" s="178"/>
    </row>
    <row r="216" spans="1:5" ht="15">
      <c r="A216" s="206" t="s">
        <v>72</v>
      </c>
      <c r="B216" s="207"/>
      <c r="C216" s="62" t="s">
        <v>73</v>
      </c>
      <c r="D216" s="175"/>
      <c r="E216" s="178"/>
    </row>
    <row r="217" spans="1:5" ht="15">
      <c r="A217" s="165" t="s">
        <v>85</v>
      </c>
      <c r="B217" s="166"/>
      <c r="C217" s="62" t="s">
        <v>73</v>
      </c>
      <c r="D217" s="175"/>
      <c r="E217" s="178"/>
    </row>
    <row r="218" spans="1:5" ht="15.75" thickBot="1">
      <c r="A218" s="167" t="s">
        <v>74</v>
      </c>
      <c r="B218" s="168"/>
      <c r="C218" s="67" t="s">
        <v>73</v>
      </c>
      <c r="D218" s="176"/>
      <c r="E218" s="179"/>
    </row>
    <row r="219" spans="1:5" ht="15.75" thickBot="1">
      <c r="A219" s="188" t="s">
        <v>86</v>
      </c>
      <c r="B219" s="189"/>
      <c r="C219" s="190"/>
      <c r="D219" s="191"/>
      <c r="E219" s="192"/>
    </row>
    <row r="220" ht="16.5" thickBot="1" thickTop="1"/>
    <row r="221" spans="1:5" ht="18.75" thickTop="1">
      <c r="A221" s="2" t="s">
        <v>0</v>
      </c>
      <c r="B221" s="196" t="s">
        <v>75</v>
      </c>
      <c r="C221" s="197"/>
      <c r="D221" s="197"/>
      <c r="E221" s="198"/>
    </row>
    <row r="222" spans="1:5" ht="18.75" thickBot="1">
      <c r="A222" s="57"/>
      <c r="B222" s="199" t="s">
        <v>76</v>
      </c>
      <c r="C222" s="200"/>
      <c r="D222" s="200"/>
      <c r="E222" s="201"/>
    </row>
    <row r="223" spans="1:5" ht="45" customHeight="1" thickBot="1" thickTop="1">
      <c r="A223" s="202" t="s">
        <v>3</v>
      </c>
      <c r="B223" s="203"/>
      <c r="C223" s="64" t="s">
        <v>4</v>
      </c>
      <c r="D223" s="65" t="s">
        <v>67</v>
      </c>
      <c r="E223" s="66" t="s">
        <v>84</v>
      </c>
    </row>
    <row r="224" spans="1:5" ht="15.75" thickTop="1">
      <c r="A224" s="204" t="s">
        <v>77</v>
      </c>
      <c r="B224" s="205"/>
      <c r="C224" s="61" t="s">
        <v>28</v>
      </c>
      <c r="D224" s="180"/>
      <c r="E224" s="183">
        <f>D224*12</f>
        <v>0</v>
      </c>
    </row>
    <row r="225" spans="1:5" ht="15">
      <c r="A225" s="59" t="s">
        <v>78</v>
      </c>
      <c r="B225" s="60"/>
      <c r="C225" s="61" t="s">
        <v>38</v>
      </c>
      <c r="D225" s="181"/>
      <c r="E225" s="184"/>
    </row>
    <row r="226" spans="1:5" ht="15">
      <c r="A226" s="206" t="s">
        <v>79</v>
      </c>
      <c r="B226" s="207"/>
      <c r="C226" s="62" t="s">
        <v>38</v>
      </c>
      <c r="D226" s="181"/>
      <c r="E226" s="184"/>
    </row>
    <row r="227" spans="1:5" ht="15">
      <c r="A227" s="206" t="s">
        <v>80</v>
      </c>
      <c r="B227" s="207"/>
      <c r="C227" s="62" t="s">
        <v>24</v>
      </c>
      <c r="D227" s="181"/>
      <c r="E227" s="184"/>
    </row>
    <row r="228" spans="1:5" ht="15">
      <c r="A228" s="206" t="s">
        <v>6</v>
      </c>
      <c r="B228" s="207"/>
      <c r="C228" s="62" t="s">
        <v>81</v>
      </c>
      <c r="D228" s="181"/>
      <c r="E228" s="184"/>
    </row>
    <row r="229" spans="1:5" ht="15.75" customHeight="1">
      <c r="A229" s="206" t="s">
        <v>87</v>
      </c>
      <c r="B229" s="207"/>
      <c r="C229" s="62" t="s">
        <v>24</v>
      </c>
      <c r="D229" s="181"/>
      <c r="E229" s="184"/>
    </row>
    <row r="230" spans="1:5" ht="29.25" customHeight="1" thickBot="1">
      <c r="A230" s="208" t="s">
        <v>88</v>
      </c>
      <c r="B230" s="209"/>
      <c r="C230" s="63" t="s">
        <v>24</v>
      </c>
      <c r="D230" s="182"/>
      <c r="E230" s="185"/>
    </row>
    <row r="231" ht="16.5" thickBot="1" thickTop="1"/>
    <row r="232" spans="1:3" ht="34.5" customHeight="1" thickBot="1" thickTop="1">
      <c r="A232" s="186" t="s">
        <v>82</v>
      </c>
      <c r="B232" s="187"/>
      <c r="C232" s="48">
        <f>(C13+C26+C44+C71+C84+C104+C133+C164+C195+E213+E224)*3</f>
        <v>0</v>
      </c>
    </row>
    <row r="233" ht="16.5" thickBot="1" thickTop="1"/>
    <row r="234" spans="1:2" ht="19.5" thickBot="1">
      <c r="A234" s="163" t="s">
        <v>94</v>
      </c>
      <c r="B234" s="164"/>
    </row>
  </sheetData>
  <mergeCells count="174">
    <mergeCell ref="A234:B234"/>
    <mergeCell ref="D213:D218"/>
    <mergeCell ref="E213:E218"/>
    <mergeCell ref="D224:D230"/>
    <mergeCell ref="E224:E230"/>
    <mergeCell ref="A232:B232"/>
    <mergeCell ref="A219:B219"/>
    <mergeCell ref="C219:E219"/>
    <mergeCell ref="A208:E208"/>
    <mergeCell ref="B221:E221"/>
    <mergeCell ref="B222:E222"/>
    <mergeCell ref="A223:B223"/>
    <mergeCell ref="A224:B224"/>
    <mergeCell ref="A226:B226"/>
    <mergeCell ref="A227:B227"/>
    <mergeCell ref="A228:B228"/>
    <mergeCell ref="A229:B229"/>
    <mergeCell ref="A230:B230"/>
    <mergeCell ref="B210:E210"/>
    <mergeCell ref="B211:E211"/>
    <mergeCell ref="A212:B212"/>
    <mergeCell ref="A213:B213"/>
    <mergeCell ref="A215:B215"/>
    <mergeCell ref="A216:B216"/>
    <mergeCell ref="A217:B217"/>
    <mergeCell ref="A218:B218"/>
    <mergeCell ref="A201:B201"/>
    <mergeCell ref="C26:E26"/>
    <mergeCell ref="A44:B44"/>
    <mergeCell ref="A63:B63"/>
    <mergeCell ref="A64:B64"/>
    <mergeCell ref="A65:B65"/>
    <mergeCell ref="A66:B66"/>
    <mergeCell ref="A73:B73"/>
    <mergeCell ref="A78:B78"/>
    <mergeCell ref="A79:B79"/>
    <mergeCell ref="A80:B80"/>
    <mergeCell ref="A81:B81"/>
    <mergeCell ref="A82:B82"/>
    <mergeCell ref="A83:B83"/>
    <mergeCell ref="A84:B84"/>
    <mergeCell ref="A40:B40"/>
    <mergeCell ref="A41:B41"/>
    <mergeCell ref="A42:B42"/>
    <mergeCell ref="A35:B35"/>
    <mergeCell ref="A36:B36"/>
    <mergeCell ref="A37:B37"/>
    <mergeCell ref="B33:E33"/>
    <mergeCell ref="B3:E3"/>
    <mergeCell ref="B4:E4"/>
    <mergeCell ref="D12:E12"/>
    <mergeCell ref="C13:E13"/>
    <mergeCell ref="B18:E18"/>
    <mergeCell ref="B19:E19"/>
    <mergeCell ref="D25:E25"/>
    <mergeCell ref="A1:C1"/>
    <mergeCell ref="D1:E1"/>
    <mergeCell ref="A5:B5"/>
    <mergeCell ref="A6:B6"/>
    <mergeCell ref="A8:B8"/>
    <mergeCell ref="A9:B9"/>
    <mergeCell ref="A10:B10"/>
    <mergeCell ref="A11:B11"/>
    <mergeCell ref="A21:B21"/>
    <mergeCell ref="A22:B22"/>
    <mergeCell ref="A23:B23"/>
    <mergeCell ref="A24:B24"/>
    <mergeCell ref="A25:B25"/>
    <mergeCell ref="A15:B15"/>
    <mergeCell ref="A12:B12"/>
    <mergeCell ref="A2:B2"/>
    <mergeCell ref="A94:B94"/>
    <mergeCell ref="A95:B95"/>
    <mergeCell ref="A96:B96"/>
    <mergeCell ref="A97:B97"/>
    <mergeCell ref="A98:B98"/>
    <mergeCell ref="A99:B99"/>
    <mergeCell ref="A13:B13"/>
    <mergeCell ref="A20:B20"/>
    <mergeCell ref="A39:B39"/>
    <mergeCell ref="A43:B43"/>
    <mergeCell ref="A67:B67"/>
    <mergeCell ref="A68:B68"/>
    <mergeCell ref="A69:B69"/>
    <mergeCell ref="A70:B70"/>
    <mergeCell ref="A71:B71"/>
    <mergeCell ref="A38:B38"/>
    <mergeCell ref="B34:E34"/>
    <mergeCell ref="D70:E70"/>
    <mergeCell ref="A26:B26"/>
    <mergeCell ref="D30:E30"/>
    <mergeCell ref="A156:B156"/>
    <mergeCell ref="A157:B157"/>
    <mergeCell ref="D43:E43"/>
    <mergeCell ref="C44:E44"/>
    <mergeCell ref="B60:E60"/>
    <mergeCell ref="B61:E61"/>
    <mergeCell ref="C71:E71"/>
    <mergeCell ref="A100:B100"/>
    <mergeCell ref="A101:B101"/>
    <mergeCell ref="A102:B102"/>
    <mergeCell ref="A103:B103"/>
    <mergeCell ref="A46:B46"/>
    <mergeCell ref="A62:B62"/>
    <mergeCell ref="B90:E90"/>
    <mergeCell ref="D103:E103"/>
    <mergeCell ref="A122:B122"/>
    <mergeCell ref="A123:B123"/>
    <mergeCell ref="D58:E58"/>
    <mergeCell ref="D87:E87"/>
    <mergeCell ref="A106:B106"/>
    <mergeCell ref="A121:B121"/>
    <mergeCell ref="A91:B91"/>
    <mergeCell ref="A92:B92"/>
    <mergeCell ref="A93:B93"/>
    <mergeCell ref="A158:B158"/>
    <mergeCell ref="B76:E76"/>
    <mergeCell ref="B77:E77"/>
    <mergeCell ref="D83:E83"/>
    <mergeCell ref="C84:E84"/>
    <mergeCell ref="C104:E104"/>
    <mergeCell ref="A132:B132"/>
    <mergeCell ref="A135:B135"/>
    <mergeCell ref="A131:B131"/>
    <mergeCell ref="A130:B130"/>
    <mergeCell ref="A128:B128"/>
    <mergeCell ref="A129:B129"/>
    <mergeCell ref="A124:B124"/>
    <mergeCell ref="A125:B125"/>
    <mergeCell ref="A126:B126"/>
    <mergeCell ref="A104:B104"/>
    <mergeCell ref="A127:B127"/>
    <mergeCell ref="B89:E89"/>
    <mergeCell ref="D117:E117"/>
    <mergeCell ref="D148:E148"/>
    <mergeCell ref="A152:B152"/>
    <mergeCell ref="A153:B153"/>
    <mergeCell ref="A154:B154"/>
    <mergeCell ref="A155:B155"/>
    <mergeCell ref="A194:B194"/>
    <mergeCell ref="A183:B183"/>
    <mergeCell ref="A184:B184"/>
    <mergeCell ref="A185:B185"/>
    <mergeCell ref="A159:B159"/>
    <mergeCell ref="A160:B160"/>
    <mergeCell ref="A161:B161"/>
    <mergeCell ref="A162:B162"/>
    <mergeCell ref="A163:B163"/>
    <mergeCell ref="A164:B164"/>
    <mergeCell ref="A166:B166"/>
    <mergeCell ref="D179:E179"/>
    <mergeCell ref="A195:B195"/>
    <mergeCell ref="A197:B197"/>
    <mergeCell ref="D132:E132"/>
    <mergeCell ref="A133:B133"/>
    <mergeCell ref="C133:E133"/>
    <mergeCell ref="B119:E119"/>
    <mergeCell ref="B120:E120"/>
    <mergeCell ref="B150:E150"/>
    <mergeCell ref="B151:E151"/>
    <mergeCell ref="D163:E163"/>
    <mergeCell ref="C164:E164"/>
    <mergeCell ref="B181:E181"/>
    <mergeCell ref="B182:E182"/>
    <mergeCell ref="D194:E194"/>
    <mergeCell ref="C195:E195"/>
    <mergeCell ref="A186:B186"/>
    <mergeCell ref="A187:B187"/>
    <mergeCell ref="A188:B188"/>
    <mergeCell ref="A189:B189"/>
    <mergeCell ref="A190:B190"/>
    <mergeCell ref="A191:B191"/>
    <mergeCell ref="A192:B192"/>
    <mergeCell ref="A193:B193"/>
  </mergeCells>
  <printOptions/>
  <pageMargins left="0.25" right="0.25" top="0.75" bottom="0.75" header="0.3" footer="0.3"/>
  <pageSetup horizontalDpi="600" verticalDpi="600" orientation="landscape" paperSize="9" r:id="rId3"/>
  <ignoredErrors>
    <ignoredError sqref="E65 E6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9" sqref="G2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Szkanderová</dc:creator>
  <cp:keywords/>
  <dc:description/>
  <cp:lastModifiedBy>User</cp:lastModifiedBy>
  <cp:lastPrinted>2016-09-29T07:22:20Z</cp:lastPrinted>
  <dcterms:created xsi:type="dcterms:W3CDTF">2015-09-24T05:24:16Z</dcterms:created>
  <dcterms:modified xsi:type="dcterms:W3CDTF">2016-11-09T11:25:31Z</dcterms:modified>
  <cp:category/>
  <cp:version/>
  <cp:contentType/>
  <cp:contentStatus/>
</cp:coreProperties>
</file>