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4040" windowHeight="1342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Petr Kulich</author>
    <author>Libor Jasiński</author>
  </authors>
  <commentList>
    <comment ref="E14" authorId="0">
      <text>
        <r>
          <rPr>
            <b/>
            <sz val="9"/>
            <rFont val="Tahoma"/>
            <family val="2"/>
          </rPr>
          <t>doplnit cenu</t>
        </r>
      </text>
    </comment>
    <comment ref="E17" authorId="0">
      <text>
        <r>
          <rPr>
            <b/>
            <sz val="9"/>
            <rFont val="Tahoma"/>
            <family val="2"/>
          </rPr>
          <t>doplnit cenu</t>
        </r>
      </text>
    </comment>
    <comment ref="E18" authorId="0">
      <text>
        <r>
          <rPr>
            <b/>
            <sz val="9"/>
            <rFont val="Tahoma"/>
            <family val="2"/>
          </rPr>
          <t>doplnit cenu</t>
        </r>
      </text>
    </comment>
    <comment ref="E19" authorId="0">
      <text>
        <r>
          <rPr>
            <b/>
            <sz val="9"/>
            <rFont val="Tahoma"/>
            <family val="2"/>
          </rPr>
          <t>doplnit cenu</t>
        </r>
      </text>
    </comment>
    <comment ref="E20" authorId="0">
      <text>
        <r>
          <rPr>
            <b/>
            <sz val="9"/>
            <rFont val="Tahoma"/>
            <family val="2"/>
          </rPr>
          <t>doplnit cenu</t>
        </r>
      </text>
    </comment>
    <comment ref="E22" authorId="0">
      <text>
        <r>
          <rPr>
            <b/>
            <sz val="9"/>
            <rFont val="Tahoma"/>
            <family val="2"/>
          </rPr>
          <t>doplnit cenu</t>
        </r>
      </text>
    </comment>
    <comment ref="E23" authorId="0">
      <text>
        <r>
          <rPr>
            <b/>
            <sz val="9"/>
            <rFont val="Tahoma"/>
            <family val="2"/>
          </rPr>
          <t>doplnit cenu</t>
        </r>
      </text>
    </comment>
    <comment ref="E24" authorId="0">
      <text>
        <r>
          <rPr>
            <b/>
            <sz val="9"/>
            <rFont val="Tahoma"/>
            <family val="2"/>
          </rPr>
          <t>doplnit cenu</t>
        </r>
      </text>
    </comment>
    <comment ref="E25" authorId="0">
      <text>
        <r>
          <rPr>
            <b/>
            <sz val="9"/>
            <rFont val="Tahoma"/>
            <family val="2"/>
          </rPr>
          <t>doplnit cenu</t>
        </r>
      </text>
    </comment>
    <comment ref="E29" authorId="0">
      <text>
        <r>
          <rPr>
            <b/>
            <sz val="9"/>
            <rFont val="Tahoma"/>
            <family val="2"/>
          </rPr>
          <t>doplnit cenu</t>
        </r>
      </text>
    </comment>
    <comment ref="B16" authorId="0">
      <text>
        <r>
          <rPr>
            <b/>
            <sz val="9"/>
            <rFont val="Tahoma"/>
            <family val="2"/>
          </rPr>
          <t>virtuální podniková sít</t>
        </r>
      </text>
    </comment>
    <comment ref="G52" authorId="0">
      <text>
        <r>
          <rPr>
            <b/>
            <sz val="9"/>
            <rFont val="Tahoma"/>
            <family val="2"/>
          </rPr>
          <t>cenu přenést do krycího listu nabídky jako cenu hodnocenou</t>
        </r>
      </text>
    </comment>
    <comment ref="G49" authorId="0">
      <text>
        <r>
          <rPr>
            <b/>
            <sz val="9"/>
            <rFont val="Tahoma"/>
            <family val="2"/>
          </rPr>
          <t>cenu přenést do krycího listu nabídky jako cenu hodnocenou</t>
        </r>
      </text>
    </comment>
    <comment ref="E26" authorId="0">
      <text>
        <r>
          <rPr>
            <b/>
            <sz val="9"/>
            <rFont val="Tahoma"/>
            <family val="2"/>
          </rPr>
          <t>doplnit cenu</t>
        </r>
      </text>
    </comment>
    <comment ref="E27" authorId="0">
      <text>
        <r>
          <rPr>
            <b/>
            <sz val="9"/>
            <rFont val="Tahoma"/>
            <family val="2"/>
          </rPr>
          <t>doplnit cenu</t>
        </r>
      </text>
    </comment>
    <comment ref="E28" authorId="0">
      <text>
        <r>
          <rPr>
            <b/>
            <sz val="9"/>
            <rFont val="Tahoma"/>
            <family val="2"/>
          </rPr>
          <t>doplnit cenu</t>
        </r>
      </text>
    </comment>
    <comment ref="E30" authorId="0">
      <text>
        <r>
          <rPr>
            <b/>
            <sz val="9"/>
            <rFont val="Tahoma"/>
            <family val="2"/>
          </rPr>
          <t>doplnit cenu</t>
        </r>
      </text>
    </comment>
    <comment ref="E32" authorId="0">
      <text>
        <r>
          <rPr>
            <b/>
            <sz val="9"/>
            <rFont val="Tahoma"/>
            <family val="2"/>
          </rPr>
          <t>doplnit cenu</t>
        </r>
      </text>
    </comment>
    <comment ref="E33" authorId="0">
      <text>
        <r>
          <rPr>
            <b/>
            <sz val="9"/>
            <rFont val="Tahoma"/>
            <family val="2"/>
          </rPr>
          <t>doplnit cenu</t>
        </r>
      </text>
    </comment>
    <comment ref="E34" authorId="0">
      <text>
        <r>
          <rPr>
            <b/>
            <sz val="9"/>
            <rFont val="Tahoma"/>
            <family val="2"/>
          </rPr>
          <t>doplnit cenu</t>
        </r>
      </text>
    </comment>
    <comment ref="E35" authorId="0">
      <text>
        <r>
          <rPr>
            <b/>
            <sz val="9"/>
            <rFont val="Tahoma"/>
            <family val="2"/>
          </rPr>
          <t>doplnit cenu</t>
        </r>
      </text>
    </comment>
    <comment ref="E36" authorId="0">
      <text>
        <r>
          <rPr>
            <b/>
            <sz val="9"/>
            <rFont val="Tahoma"/>
            <family val="2"/>
          </rPr>
          <t>doplnit cenu</t>
        </r>
      </text>
    </comment>
    <comment ref="E37" authorId="0">
      <text>
        <r>
          <rPr>
            <b/>
            <sz val="9"/>
            <rFont val="Tahoma"/>
            <family val="2"/>
          </rPr>
          <t>doplnit cenu</t>
        </r>
      </text>
    </comment>
    <comment ref="E39" authorId="0">
      <text>
        <r>
          <rPr>
            <b/>
            <sz val="9"/>
            <rFont val="Tahoma"/>
            <family val="2"/>
          </rPr>
          <t>doplnit cenu</t>
        </r>
      </text>
    </comment>
    <comment ref="E41" authorId="0">
      <text>
        <r>
          <rPr>
            <b/>
            <sz val="9"/>
            <rFont val="Tahoma"/>
            <family val="2"/>
          </rPr>
          <t>doplnit cenu</t>
        </r>
      </text>
    </comment>
    <comment ref="E43" authorId="0">
      <text>
        <r>
          <rPr>
            <b/>
            <sz val="9"/>
            <rFont val="Tahoma"/>
            <family val="2"/>
          </rPr>
          <t>doplnit cenu</t>
        </r>
      </text>
    </comment>
    <comment ref="E44" authorId="0">
      <text>
        <r>
          <rPr>
            <b/>
            <sz val="9"/>
            <rFont val="Tahoma"/>
            <family val="2"/>
          </rPr>
          <t>doplnit cenu</t>
        </r>
      </text>
    </comment>
    <comment ref="E46" authorId="0">
      <text>
        <r>
          <rPr>
            <b/>
            <sz val="9"/>
            <rFont val="Tahoma"/>
            <family val="2"/>
          </rPr>
          <t>doplnit cenu</t>
        </r>
      </text>
    </comment>
    <comment ref="E47" authorId="0">
      <text>
        <r>
          <rPr>
            <b/>
            <sz val="9"/>
            <rFont val="Tahoma"/>
            <family val="2"/>
          </rPr>
          <t>doplnit cenu</t>
        </r>
      </text>
    </comment>
    <comment ref="E40" authorId="0">
      <text>
        <r>
          <rPr>
            <b/>
            <sz val="9"/>
            <rFont val="Tahoma"/>
            <family val="2"/>
          </rPr>
          <t>doplnit cenu</t>
        </r>
      </text>
    </comment>
    <comment ref="E5" authorId="0">
      <text>
        <r>
          <rPr>
            <b/>
            <sz val="9"/>
            <rFont val="Tahoma"/>
            <family val="2"/>
          </rPr>
          <t>doplnit cenu</t>
        </r>
      </text>
    </comment>
    <comment ref="E6" authorId="0">
      <text>
        <r>
          <rPr>
            <b/>
            <sz val="9"/>
            <rFont val="Tahoma"/>
            <family val="2"/>
          </rPr>
          <t>doplnit cenu</t>
        </r>
      </text>
    </comment>
    <comment ref="E7" authorId="0">
      <text>
        <r>
          <rPr>
            <b/>
            <sz val="9"/>
            <rFont val="Tahoma"/>
            <family val="2"/>
          </rPr>
          <t>doplnit cenu</t>
        </r>
      </text>
    </comment>
    <comment ref="E8" authorId="0">
      <text>
        <r>
          <rPr>
            <b/>
            <sz val="9"/>
            <rFont val="Tahoma"/>
            <family val="2"/>
          </rPr>
          <t>doplnit cenu</t>
        </r>
      </text>
    </comment>
    <comment ref="E10" authorId="0">
      <text>
        <r>
          <rPr>
            <b/>
            <sz val="9"/>
            <rFont val="Tahoma"/>
            <family val="2"/>
          </rPr>
          <t>doplnit cenu</t>
        </r>
      </text>
    </comment>
    <comment ref="E11" authorId="0">
      <text>
        <r>
          <rPr>
            <b/>
            <sz val="9"/>
            <rFont val="Tahoma"/>
            <family val="2"/>
          </rPr>
          <t>doplnit cenu</t>
        </r>
      </text>
    </comment>
    <comment ref="E12" authorId="0">
      <text>
        <r>
          <rPr>
            <b/>
            <sz val="9"/>
            <rFont val="Tahoma"/>
            <family val="2"/>
          </rPr>
          <t>doplnit cenu</t>
        </r>
      </text>
    </comment>
    <comment ref="E13" authorId="0">
      <text>
        <r>
          <rPr>
            <b/>
            <sz val="9"/>
            <rFont val="Tahoma"/>
            <family val="2"/>
          </rPr>
          <t>doplnit cenu</t>
        </r>
      </text>
    </comment>
    <comment ref="C5" authorId="1">
      <text>
        <r>
          <rPr>
            <b/>
            <sz val="9"/>
            <rFont val="Tahoma"/>
            <family val="2"/>
          </rPr>
          <t>Doplnit přenosovou rychlost po vyčerpání FUP</t>
        </r>
      </text>
    </comment>
    <comment ref="C6" authorId="1">
      <text>
        <r>
          <rPr>
            <b/>
            <sz val="9"/>
            <rFont val="Tahoma"/>
            <family val="2"/>
          </rPr>
          <t>Doplnit přenosovou rychlost po vyčerpání FUP</t>
        </r>
      </text>
    </comment>
    <comment ref="C7" authorId="1">
      <text>
        <r>
          <rPr>
            <b/>
            <sz val="9"/>
            <rFont val="Tahoma"/>
            <family val="2"/>
          </rPr>
          <t>Doplnit přenosovou rychlost po vyčerpání FUP</t>
        </r>
      </text>
    </comment>
    <comment ref="C8" authorId="1">
      <text>
        <r>
          <rPr>
            <b/>
            <sz val="9"/>
            <rFont val="Tahoma"/>
            <family val="2"/>
          </rPr>
          <t>Doplnit přenosovou rychlost po vyčerpání FUP</t>
        </r>
      </text>
    </comment>
    <comment ref="C11" authorId="1">
      <text>
        <r>
          <rPr>
            <b/>
            <sz val="9"/>
            <rFont val="Tahoma"/>
            <family val="2"/>
          </rPr>
          <t>Doplnit přenosovou rychlost po vyčerpání FUP</t>
        </r>
      </text>
    </comment>
    <comment ref="C12" authorId="1">
      <text>
        <r>
          <rPr>
            <b/>
            <sz val="9"/>
            <rFont val="Tahoma"/>
            <family val="2"/>
          </rPr>
          <t>Doplnit přenosovou rychlost po vyčerpání FUP</t>
        </r>
      </text>
    </comment>
    <comment ref="C13" authorId="1">
      <text>
        <r>
          <rPr>
            <b/>
            <sz val="9"/>
            <rFont val="Tahoma"/>
            <family val="2"/>
          </rPr>
          <t>Doplnit přenosovou rychlost po vyčerpání FUP</t>
        </r>
      </text>
    </comment>
    <comment ref="C14" authorId="1">
      <text>
        <r>
          <rPr>
            <b/>
            <sz val="9"/>
            <rFont val="Tahoma"/>
            <family val="2"/>
          </rPr>
          <t>Doplnit přenosovou rychlost po vyčerpání FUP</t>
        </r>
      </text>
    </comment>
  </commentList>
</comments>
</file>

<file path=xl/sharedStrings.xml><?xml version="1.0" encoding="utf-8"?>
<sst xmlns="http://schemas.openxmlformats.org/spreadsheetml/2006/main" count="133" uniqueCount="97">
  <si>
    <t>Druh požadovaných služeb</t>
  </si>
  <si>
    <t>Jednotka</t>
  </si>
  <si>
    <t>Cena / jednotku (Kč bez DPH)</t>
  </si>
  <si>
    <t>DPH (%)</t>
  </si>
  <si>
    <t>Cena za 1 průměrný měsíc (Kč bez DPH)</t>
  </si>
  <si>
    <t>Cena za 1 průměrný měsíc (Kč vč. DPH)</t>
  </si>
  <si>
    <t>#</t>
  </si>
  <si>
    <t>1 SIM</t>
  </si>
  <si>
    <t>1 SMS</t>
  </si>
  <si>
    <t>1 MMS</t>
  </si>
  <si>
    <t>9.</t>
  </si>
  <si>
    <t>10.</t>
  </si>
  <si>
    <t>V rámci VPN mobilní sítě</t>
  </si>
  <si>
    <t>12.</t>
  </si>
  <si>
    <t>13.</t>
  </si>
  <si>
    <t>14.</t>
  </si>
  <si>
    <t>15.</t>
  </si>
  <si>
    <t>16.</t>
  </si>
  <si>
    <t>17.</t>
  </si>
  <si>
    <t>1 min</t>
  </si>
  <si>
    <t>18.</t>
  </si>
  <si>
    <t>19.</t>
  </si>
  <si>
    <t>20.</t>
  </si>
  <si>
    <t>22.</t>
  </si>
  <si>
    <t>21%</t>
  </si>
  <si>
    <t>Předpokládaný počet jednotek / měsíc</t>
  </si>
  <si>
    <t>Volání do států Evropy mimo EU</t>
  </si>
  <si>
    <t>Ostatní mezinárodní volání</t>
  </si>
  <si>
    <t>Mezinárodní volání, SMS, MMS (z ČR)</t>
  </si>
  <si>
    <t>Volání do států EU</t>
  </si>
  <si>
    <t>SMS - do států EU</t>
  </si>
  <si>
    <t>SMS - do států Evropy mimo EU</t>
  </si>
  <si>
    <t>SMS - do ostatních států světa</t>
  </si>
  <si>
    <t>MMS - do států EU</t>
  </si>
  <si>
    <t>MMS - do států Evropy mimo EU</t>
  </si>
  <si>
    <t>MMS - do ostatních států světa</t>
  </si>
  <si>
    <t>Cena za předpokládané služby za jeden měsíc</t>
  </si>
  <si>
    <t>8.</t>
  </si>
  <si>
    <t>11.</t>
  </si>
  <si>
    <t>21.</t>
  </si>
  <si>
    <t>Volání - svět</t>
  </si>
  <si>
    <t>1 ks</t>
  </si>
  <si>
    <t>Volání ze zahraničí do ČR (roaming) - volání, SMS, MMS</t>
  </si>
  <si>
    <t>Volání - Evropy mimo EU</t>
  </si>
  <si>
    <t>SMS - Evropa mimo EU</t>
  </si>
  <si>
    <t>SMS - svět</t>
  </si>
  <si>
    <t>MMS - Evropa mimo EU</t>
  </si>
  <si>
    <t>MMS - svět</t>
  </si>
  <si>
    <t>staticka IP adrea Internet</t>
  </si>
  <si>
    <t>Pevný internet vzduchem - neomezený - 20Mbit/s</t>
  </si>
  <si>
    <t>Twin karta</t>
  </si>
  <si>
    <t>bez DPH</t>
  </si>
  <si>
    <t>vč. DPH</t>
  </si>
  <si>
    <t>M2M</t>
  </si>
  <si>
    <t>Další datové služby</t>
  </si>
  <si>
    <t>Tarify s hlasovými službamí bez volných minut a SMS v rámci ČR</t>
  </si>
  <si>
    <t>Hlasové tarify s neomezeným voláním a neomezenými SMS v rámci ČR</t>
  </si>
  <si>
    <t>Tarif 1</t>
  </si>
  <si>
    <t>Tarif 2</t>
  </si>
  <si>
    <t>Tarif 3</t>
  </si>
  <si>
    <t>Tarif 4</t>
  </si>
  <si>
    <t>bez volných minut a SMS, bez datových služeb</t>
  </si>
  <si>
    <t>bez volných minut a SMS + FUP 1 GB (neomezená přenosová rychlost)</t>
  </si>
  <si>
    <t>bez volných minut a SMS + FUP 4 GB (neomezená přenosová rychlost)</t>
  </si>
  <si>
    <t>bez volných minut a SMS + FUP 8 GB (neomezená přenosová rychlost)</t>
  </si>
  <si>
    <t>Tarif 5</t>
  </si>
  <si>
    <t>Tarif 6</t>
  </si>
  <si>
    <t>Tarif 7</t>
  </si>
  <si>
    <t>Tarif 8</t>
  </si>
  <si>
    <t>Tarif 9</t>
  </si>
  <si>
    <t>neomezené volání a SMS v ČR, bez datových služeb</t>
  </si>
  <si>
    <t>neomezené volání a SMS v ČR + FUP 1 GB (neomezená přenosová rychlost)</t>
  </si>
  <si>
    <t>neomezené volání a SMS v ČR + FUP 4 GB (neomezená přenosová rychlost)</t>
  </si>
  <si>
    <t>neomezené volání a SMS v ČR + FUP 8 GB (neomezená přenosová rychlost)</t>
  </si>
  <si>
    <t>neomezené volání a SMS v ČR + FUP 20 GB (neomezená přenosová rychlost)</t>
  </si>
  <si>
    <t>Tarif 10</t>
  </si>
  <si>
    <t>bez volných minut a SMS + FUP 20 GB (neomezená přenosová rychlost)</t>
  </si>
  <si>
    <t>Doplňkové služby</t>
  </si>
  <si>
    <t>Apple Watch Connection</t>
  </si>
  <si>
    <t xml:space="preserve">Volání </t>
  </si>
  <si>
    <t xml:space="preserve">SMS </t>
  </si>
  <si>
    <t>MMS</t>
  </si>
  <si>
    <t>Služby v rámci ČR - volání, SMS, MMS</t>
  </si>
  <si>
    <t>Účtováno u Tarifů 1 až 5</t>
  </si>
  <si>
    <t>Útováno u všech Tarifů</t>
  </si>
  <si>
    <t>V rámci mobilní sítě operátora (účtováno u Tarifů 1 až 5)</t>
  </si>
  <si>
    <t>Ostatní mobilní sítě i pevné linky (účtováno u Tarifů 1 až 5)</t>
  </si>
  <si>
    <t>Internet do tabletů a notebooků</t>
  </si>
  <si>
    <t>FUP - 30 GB</t>
  </si>
  <si>
    <t>Internet do tabletu a notebooku</t>
  </si>
  <si>
    <t>Přenosová rychlost</t>
  </si>
  <si>
    <t>minimálně 20 Mb/s</t>
  </si>
  <si>
    <t>FUP - neomezená data</t>
  </si>
  <si>
    <t>Výsledná nabídková cena za služby za období od 1.2.2024 do 31.01.2025</t>
  </si>
  <si>
    <t>Zpracování jednotkových cen za hlasové služby                                                                  Příloha č. 3 ZD</t>
  </si>
  <si>
    <t>"žlutě označené buňky vyplňte"</t>
  </si>
  <si>
    <t>Přenosová rychlost po vyčerpaní dat v Mb/s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</si>
</sst>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33" borderId="14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23" xfId="0" applyBorder="1" applyAlignment="1">
      <alignment/>
    </xf>
    <xf numFmtId="0" fontId="0" fillId="33" borderId="24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/>
    </xf>
    <xf numFmtId="49" fontId="0" fillId="0" borderId="2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6" fontId="3" fillId="34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9" fontId="0" fillId="0" borderId="21" xfId="0" applyNumberFormat="1" applyFill="1" applyBorder="1" applyAlignment="1">
      <alignment horizontal="center"/>
    </xf>
    <xf numFmtId="9" fontId="0" fillId="0" borderId="32" xfId="0" applyNumberFormat="1" applyFill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49" fontId="0" fillId="0" borderId="21" xfId="0" applyNumberFormat="1" applyFont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49" fontId="0" fillId="0" borderId="37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166" fontId="0" fillId="35" borderId="28" xfId="0" applyNumberFormat="1" applyFill="1" applyBorder="1" applyAlignment="1">
      <alignment horizontal="center"/>
    </xf>
    <xf numFmtId="49" fontId="5" fillId="34" borderId="38" xfId="0" applyNumberFormat="1" applyFont="1" applyFill="1" applyBorder="1" applyAlignment="1">
      <alignment vertical="center"/>
    </xf>
    <xf numFmtId="0" fontId="8" fillId="34" borderId="38" xfId="0" applyFont="1" applyFill="1" applyBorder="1" applyAlignment="1">
      <alignment vertical="center"/>
    </xf>
    <xf numFmtId="166" fontId="5" fillId="34" borderId="28" xfId="0" applyNumberFormat="1" applyFont="1" applyFill="1" applyBorder="1" applyAlignment="1">
      <alignment vertical="center"/>
    </xf>
    <xf numFmtId="49" fontId="5" fillId="34" borderId="38" xfId="0" applyNumberFormat="1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/>
    </xf>
    <xf numFmtId="166" fontId="9" fillId="36" borderId="28" xfId="0" applyNumberFormat="1" applyFont="1" applyFill="1" applyBorder="1" applyAlignment="1">
      <alignment vertical="center"/>
    </xf>
    <xf numFmtId="49" fontId="5" fillId="37" borderId="38" xfId="0" applyNumberFormat="1" applyFont="1" applyFill="1" applyBorder="1" applyAlignment="1">
      <alignment horizontal="center" vertical="center"/>
    </xf>
    <xf numFmtId="166" fontId="5" fillId="37" borderId="28" xfId="0" applyNumberFormat="1" applyFont="1" applyFill="1" applyBorder="1" applyAlignment="1">
      <alignment vertical="center"/>
    </xf>
    <xf numFmtId="166" fontId="5" fillId="37" borderId="28" xfId="0" applyNumberFormat="1" applyFont="1" applyFill="1" applyBorder="1" applyAlignment="1">
      <alignment horizontal="center" vertical="center"/>
    </xf>
    <xf numFmtId="166" fontId="9" fillId="36" borderId="28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6" fontId="0" fillId="0" borderId="21" xfId="0" applyNumberFormat="1" applyFill="1" applyBorder="1" applyAlignment="1">
      <alignment horizontal="center"/>
    </xf>
    <xf numFmtId="9" fontId="0" fillId="0" borderId="25" xfId="0" applyNumberFormat="1" applyFill="1" applyBorder="1" applyAlignment="1">
      <alignment horizontal="center"/>
    </xf>
    <xf numFmtId="166" fontId="0" fillId="0" borderId="22" xfId="0" applyNumberFormat="1" applyFill="1" applyBorder="1" applyAlignment="1">
      <alignment horizontal="center"/>
    </xf>
    <xf numFmtId="166" fontId="0" fillId="0" borderId="30" xfId="0" applyNumberFormat="1" applyFill="1" applyBorder="1" applyAlignment="1">
      <alignment horizontal="center"/>
    </xf>
    <xf numFmtId="166" fontId="0" fillId="0" borderId="41" xfId="0" applyNumberFormat="1" applyFill="1" applyBorder="1" applyAlignment="1">
      <alignment horizontal="center"/>
    </xf>
    <xf numFmtId="9" fontId="0" fillId="0" borderId="42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49" fontId="3" fillId="33" borderId="24" xfId="0" applyNumberFormat="1" applyFont="1" applyFill="1" applyBorder="1" applyAlignment="1">
      <alignment/>
    </xf>
    <xf numFmtId="49" fontId="0" fillId="38" borderId="19" xfId="0" applyNumberFormat="1" applyFont="1" applyFill="1" applyBorder="1" applyAlignment="1">
      <alignment/>
    </xf>
    <xf numFmtId="49" fontId="3" fillId="33" borderId="24" xfId="0" applyNumberFormat="1" applyFont="1" applyFill="1" applyBorder="1" applyAlignment="1">
      <alignment horizontal="center"/>
    </xf>
    <xf numFmtId="166" fontId="0" fillId="0" borderId="28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49" fontId="9" fillId="37" borderId="39" xfId="0" applyNumberFormat="1" applyFont="1" applyFill="1" applyBorder="1" applyAlignment="1">
      <alignment horizontal="center" vertical="center"/>
    </xf>
    <xf numFmtId="49" fontId="9" fillId="37" borderId="38" xfId="0" applyNumberFormat="1" applyFont="1" applyFill="1" applyBorder="1" applyAlignment="1">
      <alignment horizontal="center" vertical="center"/>
    </xf>
    <xf numFmtId="49" fontId="9" fillId="37" borderId="45" xfId="0" applyNumberFormat="1" applyFont="1" applyFill="1" applyBorder="1" applyAlignment="1">
      <alignment horizontal="center" vertical="center"/>
    </xf>
    <xf numFmtId="49" fontId="3" fillId="33" borderId="46" xfId="0" applyNumberFormat="1" applyFont="1" applyFill="1" applyBorder="1" applyAlignment="1">
      <alignment horizontal="center"/>
    </xf>
    <xf numFmtId="49" fontId="3" fillId="33" borderId="47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 horizontal="left"/>
    </xf>
    <xf numFmtId="49" fontId="0" fillId="0" borderId="48" xfId="0" applyNumberFormat="1" applyFont="1" applyFill="1" applyBorder="1" applyAlignment="1">
      <alignment horizontal="left"/>
    </xf>
    <xf numFmtId="49" fontId="0" fillId="0" borderId="44" xfId="0" applyNumberFormat="1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49" fontId="6" fillId="33" borderId="39" xfId="0" applyNumberFormat="1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45" xfId="0" applyNumberFormat="1" applyFont="1" applyFill="1" applyBorder="1" applyAlignment="1">
      <alignment horizontal="center"/>
    </xf>
    <xf numFmtId="49" fontId="27" fillId="35" borderId="0" xfId="0" applyNumberFormat="1" applyFont="1" applyFill="1" applyAlignment="1">
      <alignment/>
    </xf>
    <xf numFmtId="49" fontId="3" fillId="33" borderId="13" xfId="0" applyNumberFormat="1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="85" zoomScaleNormal="85" zoomScalePageLayoutView="0" workbookViewId="0" topLeftCell="A4">
      <selection activeCell="A46" sqref="A46:B46"/>
    </sheetView>
  </sheetViews>
  <sheetFormatPr defaultColWidth="9.140625" defaultRowHeight="12.75"/>
  <cols>
    <col min="1" max="1" width="8.140625" style="0" customWidth="1"/>
    <col min="2" max="2" width="64.8515625" style="1" customWidth="1"/>
    <col min="3" max="3" width="23.421875" style="1" customWidth="1"/>
    <col min="4" max="4" width="7.57421875" style="0" customWidth="1"/>
    <col min="5" max="5" width="13.7109375" style="0" customWidth="1"/>
    <col min="6" max="6" width="7.8515625" style="0" customWidth="1"/>
    <col min="7" max="7" width="23.8515625" style="0" customWidth="1"/>
    <col min="8" max="8" width="6.28125" style="0" customWidth="1"/>
    <col min="9" max="9" width="20.7109375" style="0" customWidth="1"/>
  </cols>
  <sheetData>
    <row r="1" spans="1:9" ht="21" thickBot="1">
      <c r="A1" s="90" t="s">
        <v>94</v>
      </c>
      <c r="B1" s="91"/>
      <c r="C1" s="91"/>
      <c r="D1" s="91"/>
      <c r="E1" s="91"/>
      <c r="F1" s="91"/>
      <c r="G1" s="91"/>
      <c r="H1" s="91"/>
      <c r="I1" s="92"/>
    </row>
    <row r="2" spans="1:10" ht="89.25" customHeight="1" thickBot="1">
      <c r="A2" s="4" t="s">
        <v>6</v>
      </c>
      <c r="B2" s="5" t="s">
        <v>0</v>
      </c>
      <c r="C2" s="5"/>
      <c r="D2" s="6" t="s">
        <v>1</v>
      </c>
      <c r="E2" s="6" t="s">
        <v>2</v>
      </c>
      <c r="F2" s="6" t="s">
        <v>25</v>
      </c>
      <c r="G2" s="6" t="s">
        <v>4</v>
      </c>
      <c r="H2" s="6" t="s">
        <v>3</v>
      </c>
      <c r="I2" s="7" t="s">
        <v>5</v>
      </c>
      <c r="J2" s="2"/>
    </row>
    <row r="3" spans="1:9" ht="30.75" customHeight="1" thickBot="1">
      <c r="A3" s="82" t="s">
        <v>55</v>
      </c>
      <c r="B3" s="83"/>
      <c r="C3" s="94" t="s">
        <v>96</v>
      </c>
      <c r="D3" s="8"/>
      <c r="E3" s="14"/>
      <c r="F3" s="10"/>
      <c r="G3" s="8"/>
      <c r="H3" s="8"/>
      <c r="I3" s="9"/>
    </row>
    <row r="4" spans="1:9" ht="13.5" thickBot="1">
      <c r="A4" s="11" t="s">
        <v>57</v>
      </c>
      <c r="B4" s="27" t="s">
        <v>61</v>
      </c>
      <c r="C4" s="75"/>
      <c r="D4" s="15" t="s">
        <v>7</v>
      </c>
      <c r="E4" s="31">
        <v>1</v>
      </c>
      <c r="F4" s="63">
        <v>230</v>
      </c>
      <c r="G4" s="17">
        <f>E4*F4</f>
        <v>230</v>
      </c>
      <c r="H4" s="37">
        <v>0.21</v>
      </c>
      <c r="I4" s="18">
        <f>G4*1.21</f>
        <v>278.3</v>
      </c>
    </row>
    <row r="5" spans="1:9" ht="13.5" thickBot="1">
      <c r="A5" s="11" t="s">
        <v>58</v>
      </c>
      <c r="B5" s="27" t="s">
        <v>62</v>
      </c>
      <c r="C5" s="52"/>
      <c r="D5" s="15" t="s">
        <v>7</v>
      </c>
      <c r="E5" s="52"/>
      <c r="F5" s="63">
        <v>110</v>
      </c>
      <c r="G5" s="17">
        <f>E5*F5</f>
        <v>0</v>
      </c>
      <c r="H5" s="36">
        <v>0.21</v>
      </c>
      <c r="I5" s="18">
        <f>G5*1.21</f>
        <v>0</v>
      </c>
    </row>
    <row r="6" spans="1:9" ht="13.5" thickBot="1">
      <c r="A6" s="11" t="s">
        <v>59</v>
      </c>
      <c r="B6" s="27" t="s">
        <v>63</v>
      </c>
      <c r="C6" s="52"/>
      <c r="D6" s="15" t="s">
        <v>7</v>
      </c>
      <c r="E6" s="52"/>
      <c r="F6" s="63">
        <v>65</v>
      </c>
      <c r="G6" s="17">
        <f>E6*F6</f>
        <v>0</v>
      </c>
      <c r="H6" s="38">
        <v>0.21</v>
      </c>
      <c r="I6" s="18">
        <f>G6*1.21</f>
        <v>0</v>
      </c>
    </row>
    <row r="7" spans="1:9" ht="13.5" thickBot="1">
      <c r="A7" s="11" t="s">
        <v>60</v>
      </c>
      <c r="B7" s="27" t="s">
        <v>64</v>
      </c>
      <c r="C7" s="52"/>
      <c r="D7" s="15" t="s">
        <v>7</v>
      </c>
      <c r="E7" s="52"/>
      <c r="F7" s="63">
        <v>65</v>
      </c>
      <c r="G7" s="17">
        <f>E7*F7</f>
        <v>0</v>
      </c>
      <c r="H7" s="38">
        <v>1.21</v>
      </c>
      <c r="I7" s="18">
        <f>G7*1.21</f>
        <v>0</v>
      </c>
    </row>
    <row r="8" spans="1:9" ht="13.5" thickBot="1">
      <c r="A8" s="11" t="s">
        <v>65</v>
      </c>
      <c r="B8" s="27" t="s">
        <v>76</v>
      </c>
      <c r="C8" s="52"/>
      <c r="D8" s="15" t="s">
        <v>7</v>
      </c>
      <c r="E8" s="52"/>
      <c r="F8" s="63">
        <v>10</v>
      </c>
      <c r="G8" s="17">
        <f>E8*F8</f>
        <v>0</v>
      </c>
      <c r="H8" s="35">
        <v>0.21</v>
      </c>
      <c r="I8" s="18">
        <f>G8*1.21</f>
        <v>0</v>
      </c>
    </row>
    <row r="9" spans="1:9" ht="13.5" thickBot="1">
      <c r="A9" s="82" t="s">
        <v>56</v>
      </c>
      <c r="B9" s="83"/>
      <c r="C9" s="74"/>
      <c r="D9" s="23"/>
      <c r="E9" s="21"/>
      <c r="F9" s="10"/>
      <c r="G9" s="10"/>
      <c r="H9" s="10"/>
      <c r="I9" s="19"/>
    </row>
    <row r="10" spans="1:9" ht="13.5" thickBot="1">
      <c r="A10" s="11" t="s">
        <v>66</v>
      </c>
      <c r="B10" s="27" t="s">
        <v>70</v>
      </c>
      <c r="C10" s="75"/>
      <c r="D10" s="15" t="s">
        <v>7</v>
      </c>
      <c r="E10" s="52"/>
      <c r="F10" s="63">
        <v>55</v>
      </c>
      <c r="G10" s="17">
        <f>E10*F10</f>
        <v>0</v>
      </c>
      <c r="H10" s="36">
        <v>0.21</v>
      </c>
      <c r="I10" s="18">
        <f>G10*1.21</f>
        <v>0</v>
      </c>
    </row>
    <row r="11" spans="1:9" ht="13.5" thickBot="1">
      <c r="A11" s="11" t="s">
        <v>67</v>
      </c>
      <c r="B11" s="27" t="s">
        <v>71</v>
      </c>
      <c r="C11" s="52"/>
      <c r="D11" s="15" t="s">
        <v>7</v>
      </c>
      <c r="E11" s="52"/>
      <c r="F11" s="63">
        <v>40</v>
      </c>
      <c r="G11" s="17">
        <f>E11*F11</f>
        <v>0</v>
      </c>
      <c r="H11" s="37">
        <v>0.21</v>
      </c>
      <c r="I11" s="18">
        <f>G11*1.21</f>
        <v>0</v>
      </c>
    </row>
    <row r="12" spans="1:9" ht="13.5" thickBot="1">
      <c r="A12" s="11" t="s">
        <v>68</v>
      </c>
      <c r="B12" s="27" t="s">
        <v>72</v>
      </c>
      <c r="C12" s="52"/>
      <c r="D12" s="15" t="s">
        <v>7</v>
      </c>
      <c r="E12" s="52"/>
      <c r="F12" s="63">
        <v>35</v>
      </c>
      <c r="G12" s="17">
        <f>E12*F12</f>
        <v>0</v>
      </c>
      <c r="H12" s="36">
        <v>0.21</v>
      </c>
      <c r="I12" s="18">
        <f>G12*1.21</f>
        <v>0</v>
      </c>
    </row>
    <row r="13" spans="1:9" ht="13.5" thickBot="1">
      <c r="A13" s="28" t="s">
        <v>69</v>
      </c>
      <c r="B13" s="27" t="s">
        <v>73</v>
      </c>
      <c r="C13" s="52"/>
      <c r="D13" s="15" t="s">
        <v>7</v>
      </c>
      <c r="E13" s="52"/>
      <c r="F13" s="63">
        <v>55</v>
      </c>
      <c r="G13" s="17">
        <f>E13*F13</f>
        <v>0</v>
      </c>
      <c r="H13" s="38">
        <v>0.21</v>
      </c>
      <c r="I13" s="18">
        <f>G13*1.21</f>
        <v>0</v>
      </c>
    </row>
    <row r="14" spans="1:9" ht="13.5" thickBot="1">
      <c r="A14" s="28" t="s">
        <v>75</v>
      </c>
      <c r="B14" s="27" t="s">
        <v>74</v>
      </c>
      <c r="C14" s="52"/>
      <c r="D14" s="15" t="s">
        <v>7</v>
      </c>
      <c r="E14" s="52"/>
      <c r="F14" s="63">
        <v>5</v>
      </c>
      <c r="G14" s="17">
        <f>E14*F14</f>
        <v>0</v>
      </c>
      <c r="H14" s="35">
        <v>0.21</v>
      </c>
      <c r="I14" s="18">
        <f>G14*1.21</f>
        <v>0</v>
      </c>
    </row>
    <row r="15" spans="1:9" ht="13.5" thickBot="1">
      <c r="A15" s="82" t="s">
        <v>82</v>
      </c>
      <c r="B15" s="83"/>
      <c r="C15" s="74"/>
      <c r="D15" s="23"/>
      <c r="E15" s="21"/>
      <c r="F15" s="10"/>
      <c r="G15" s="10"/>
      <c r="H15" s="10"/>
      <c r="I15" s="19"/>
    </row>
    <row r="16" spans="1:9" ht="13.5" thickBot="1">
      <c r="A16" s="29" t="s">
        <v>79</v>
      </c>
      <c r="B16" s="26" t="s">
        <v>12</v>
      </c>
      <c r="C16" s="75"/>
      <c r="D16" s="24" t="s">
        <v>19</v>
      </c>
      <c r="E16" s="31">
        <v>0</v>
      </c>
      <c r="F16" s="42">
        <v>17500</v>
      </c>
      <c r="G16" s="17">
        <f aca="true" t="shared" si="0" ref="G16:G47">E16*F16</f>
        <v>0</v>
      </c>
      <c r="H16" s="36">
        <v>0.21</v>
      </c>
      <c r="I16" s="18">
        <f>G16*1.21</f>
        <v>0</v>
      </c>
    </row>
    <row r="17" spans="1:9" ht="13.5" thickBot="1">
      <c r="A17" s="30" t="s">
        <v>79</v>
      </c>
      <c r="B17" s="26" t="s">
        <v>85</v>
      </c>
      <c r="C17" s="75"/>
      <c r="D17" s="25" t="s">
        <v>19</v>
      </c>
      <c r="E17" s="52"/>
      <c r="F17" s="41">
        <v>8500</v>
      </c>
      <c r="G17" s="17">
        <f t="shared" si="0"/>
        <v>0</v>
      </c>
      <c r="H17" s="37">
        <v>0.21</v>
      </c>
      <c r="I17" s="18">
        <f>G17*1.21</f>
        <v>0</v>
      </c>
    </row>
    <row r="18" spans="1:9" ht="13.5" thickBot="1">
      <c r="A18" s="29" t="s">
        <v>79</v>
      </c>
      <c r="B18" s="26" t="s">
        <v>86</v>
      </c>
      <c r="C18" s="75"/>
      <c r="D18" s="25" t="s">
        <v>19</v>
      </c>
      <c r="E18" s="52"/>
      <c r="F18" s="42">
        <v>14800</v>
      </c>
      <c r="G18" s="17">
        <f t="shared" si="0"/>
        <v>0</v>
      </c>
      <c r="H18" s="36">
        <v>0.21</v>
      </c>
      <c r="I18" s="18">
        <f aca="true" t="shared" si="1" ref="I18:I47">G18*1.21</f>
        <v>0</v>
      </c>
    </row>
    <row r="19" spans="1:9" ht="13.5" thickBot="1">
      <c r="A19" s="30" t="s">
        <v>80</v>
      </c>
      <c r="B19" s="40" t="s">
        <v>83</v>
      </c>
      <c r="C19" s="75"/>
      <c r="D19" s="16" t="s">
        <v>8</v>
      </c>
      <c r="E19" s="52"/>
      <c r="F19" s="42">
        <v>8400</v>
      </c>
      <c r="G19" s="17">
        <f t="shared" si="0"/>
        <v>0</v>
      </c>
      <c r="H19" s="38">
        <v>0.21</v>
      </c>
      <c r="I19" s="18">
        <f t="shared" si="1"/>
        <v>0</v>
      </c>
    </row>
    <row r="20" spans="1:9" ht="13.5" thickBot="1">
      <c r="A20" s="28" t="s">
        <v>81</v>
      </c>
      <c r="B20" s="27" t="s">
        <v>84</v>
      </c>
      <c r="C20" s="75"/>
      <c r="D20" s="15" t="s">
        <v>9</v>
      </c>
      <c r="E20" s="52"/>
      <c r="F20" s="63">
        <v>355</v>
      </c>
      <c r="G20" s="17">
        <f t="shared" si="0"/>
        <v>0</v>
      </c>
      <c r="H20" s="35">
        <v>0.21</v>
      </c>
      <c r="I20" s="18">
        <f t="shared" si="1"/>
        <v>0</v>
      </c>
    </row>
    <row r="21" spans="1:9" ht="13.5" thickBot="1">
      <c r="A21" s="82" t="s">
        <v>28</v>
      </c>
      <c r="B21" s="83"/>
      <c r="C21" s="74"/>
      <c r="D21" s="23"/>
      <c r="E21" s="21"/>
      <c r="F21" s="10"/>
      <c r="G21" s="10"/>
      <c r="H21" s="10"/>
      <c r="I21" s="66"/>
    </row>
    <row r="22" spans="1:9" ht="13.5" thickBot="1">
      <c r="A22" s="34" t="s">
        <v>37</v>
      </c>
      <c r="B22" s="48" t="s">
        <v>29</v>
      </c>
      <c r="C22" s="75"/>
      <c r="D22" s="32" t="s">
        <v>19</v>
      </c>
      <c r="E22" s="52"/>
      <c r="F22" s="64">
        <v>550</v>
      </c>
      <c r="G22" s="17">
        <f t="shared" si="0"/>
        <v>0</v>
      </c>
      <c r="H22" s="39">
        <v>0.21</v>
      </c>
      <c r="I22" s="18">
        <f t="shared" si="1"/>
        <v>0</v>
      </c>
    </row>
    <row r="23" spans="1:9" ht="13.5" thickBot="1">
      <c r="A23" s="29" t="s">
        <v>10</v>
      </c>
      <c r="B23" s="40" t="s">
        <v>26</v>
      </c>
      <c r="C23" s="75"/>
      <c r="D23" s="33" t="s">
        <v>19</v>
      </c>
      <c r="E23" s="52"/>
      <c r="F23" s="64">
        <v>300</v>
      </c>
      <c r="G23" s="17">
        <f t="shared" si="0"/>
        <v>0</v>
      </c>
      <c r="H23" s="39">
        <v>0.21</v>
      </c>
      <c r="I23" s="18">
        <f t="shared" si="1"/>
        <v>0</v>
      </c>
    </row>
    <row r="24" spans="1:9" ht="13.5" thickBot="1">
      <c r="A24" s="29" t="s">
        <v>11</v>
      </c>
      <c r="B24" s="40" t="s">
        <v>27</v>
      </c>
      <c r="C24" s="75"/>
      <c r="D24" s="33" t="s">
        <v>19</v>
      </c>
      <c r="E24" s="52"/>
      <c r="F24" s="64">
        <v>50</v>
      </c>
      <c r="G24" s="17">
        <f t="shared" si="0"/>
        <v>0</v>
      </c>
      <c r="H24" s="39">
        <v>0.21</v>
      </c>
      <c r="I24" s="18">
        <f t="shared" si="1"/>
        <v>0</v>
      </c>
    </row>
    <row r="25" spans="1:9" ht="13.5" thickBot="1">
      <c r="A25" s="29" t="s">
        <v>38</v>
      </c>
      <c r="B25" s="40" t="s">
        <v>30</v>
      </c>
      <c r="C25" s="75"/>
      <c r="D25" s="16" t="s">
        <v>8</v>
      </c>
      <c r="E25" s="52"/>
      <c r="F25" s="65">
        <v>750</v>
      </c>
      <c r="G25" s="17">
        <f t="shared" si="0"/>
        <v>0</v>
      </c>
      <c r="H25" s="38">
        <v>0.21</v>
      </c>
      <c r="I25" s="18">
        <f t="shared" si="1"/>
        <v>0</v>
      </c>
    </row>
    <row r="26" spans="1:9" ht="13.5" thickBot="1">
      <c r="A26" s="29" t="s">
        <v>13</v>
      </c>
      <c r="B26" s="40" t="s">
        <v>31</v>
      </c>
      <c r="C26" s="75"/>
      <c r="D26" s="50" t="s">
        <v>8</v>
      </c>
      <c r="E26" s="52"/>
      <c r="F26" s="41">
        <v>45</v>
      </c>
      <c r="G26" s="17">
        <f t="shared" si="0"/>
        <v>0</v>
      </c>
      <c r="H26" s="38">
        <v>0.21</v>
      </c>
      <c r="I26" s="18">
        <f t="shared" si="1"/>
        <v>0</v>
      </c>
    </row>
    <row r="27" spans="1:9" ht="13.5" thickBot="1">
      <c r="A27" s="29" t="s">
        <v>14</v>
      </c>
      <c r="B27" s="40" t="s">
        <v>32</v>
      </c>
      <c r="C27" s="75"/>
      <c r="D27" s="50" t="s">
        <v>8</v>
      </c>
      <c r="E27" s="52"/>
      <c r="F27" s="41">
        <v>5</v>
      </c>
      <c r="G27" s="17">
        <f t="shared" si="0"/>
        <v>0</v>
      </c>
      <c r="H27" s="38">
        <v>0.21</v>
      </c>
      <c r="I27" s="18">
        <f t="shared" si="1"/>
        <v>0</v>
      </c>
    </row>
    <row r="28" spans="1:9" ht="13.5" thickBot="1">
      <c r="A28" s="29" t="s">
        <v>15</v>
      </c>
      <c r="B28" s="40" t="s">
        <v>33</v>
      </c>
      <c r="C28" s="75"/>
      <c r="D28" s="50" t="s">
        <v>9</v>
      </c>
      <c r="E28" s="52"/>
      <c r="F28" s="41">
        <v>10</v>
      </c>
      <c r="G28" s="17">
        <f t="shared" si="0"/>
        <v>0</v>
      </c>
      <c r="H28" s="38">
        <v>0.21</v>
      </c>
      <c r="I28" s="18">
        <f t="shared" si="1"/>
        <v>0</v>
      </c>
    </row>
    <row r="29" spans="1:9" ht="13.5" thickBot="1">
      <c r="A29" s="29" t="s">
        <v>16</v>
      </c>
      <c r="B29" s="40" t="s">
        <v>34</v>
      </c>
      <c r="C29" s="75"/>
      <c r="D29" s="13" t="s">
        <v>9</v>
      </c>
      <c r="E29" s="52"/>
      <c r="F29" s="42">
        <v>5</v>
      </c>
      <c r="G29" s="17">
        <f t="shared" si="0"/>
        <v>0</v>
      </c>
      <c r="H29" s="39">
        <v>0.21</v>
      </c>
      <c r="I29" s="18">
        <f t="shared" si="1"/>
        <v>0</v>
      </c>
    </row>
    <row r="30" spans="1:9" ht="13.5" thickBot="1">
      <c r="A30" s="29" t="s">
        <v>17</v>
      </c>
      <c r="B30" s="49" t="s">
        <v>35</v>
      </c>
      <c r="C30" s="75"/>
      <c r="D30" s="50" t="s">
        <v>9</v>
      </c>
      <c r="E30" s="52"/>
      <c r="F30" s="41">
        <v>5</v>
      </c>
      <c r="G30" s="17">
        <f>E30*F30</f>
        <v>0</v>
      </c>
      <c r="H30" s="38">
        <v>0.21</v>
      </c>
      <c r="I30" s="18">
        <f t="shared" si="1"/>
        <v>0</v>
      </c>
    </row>
    <row r="31" spans="1:9" ht="13.5" thickBot="1">
      <c r="A31" s="82" t="s">
        <v>42</v>
      </c>
      <c r="B31" s="83"/>
      <c r="C31" s="74"/>
      <c r="D31" s="23"/>
      <c r="E31" s="43"/>
      <c r="F31" s="10"/>
      <c r="G31" s="10"/>
      <c r="H31" s="10"/>
      <c r="I31" s="66"/>
    </row>
    <row r="32" spans="1:9" ht="13.5" thickBot="1">
      <c r="A32" s="47" t="s">
        <v>18</v>
      </c>
      <c r="B32" s="40" t="s">
        <v>43</v>
      </c>
      <c r="C32" s="75"/>
      <c r="D32" s="45" t="s">
        <v>19</v>
      </c>
      <c r="E32" s="52"/>
      <c r="F32" s="41">
        <v>10</v>
      </c>
      <c r="G32" s="17">
        <f t="shared" si="0"/>
        <v>0</v>
      </c>
      <c r="H32" s="39">
        <v>0.21</v>
      </c>
      <c r="I32" s="18">
        <f t="shared" si="1"/>
        <v>0</v>
      </c>
    </row>
    <row r="33" spans="1:9" ht="13.5" thickBot="1">
      <c r="A33" s="47" t="s">
        <v>20</v>
      </c>
      <c r="B33" s="40" t="s">
        <v>40</v>
      </c>
      <c r="C33" s="75"/>
      <c r="D33" s="45" t="s">
        <v>19</v>
      </c>
      <c r="E33" s="52"/>
      <c r="F33" s="41">
        <v>5</v>
      </c>
      <c r="G33" s="17">
        <f t="shared" si="0"/>
        <v>0</v>
      </c>
      <c r="H33" s="39">
        <v>0.21</v>
      </c>
      <c r="I33" s="18">
        <f t="shared" si="1"/>
        <v>0</v>
      </c>
    </row>
    <row r="34" spans="1:9" ht="13.5" thickBot="1">
      <c r="A34" s="47" t="s">
        <v>21</v>
      </c>
      <c r="B34" s="40" t="s">
        <v>44</v>
      </c>
      <c r="C34" s="75"/>
      <c r="D34" s="45" t="s">
        <v>8</v>
      </c>
      <c r="E34" s="52"/>
      <c r="F34" s="41">
        <v>20</v>
      </c>
      <c r="G34" s="17">
        <f t="shared" si="0"/>
        <v>0</v>
      </c>
      <c r="H34" s="39">
        <v>0.21</v>
      </c>
      <c r="I34" s="18">
        <f t="shared" si="1"/>
        <v>0</v>
      </c>
    </row>
    <row r="35" spans="1:9" ht="13.5" thickBot="1">
      <c r="A35" s="47" t="s">
        <v>22</v>
      </c>
      <c r="B35" s="40" t="s">
        <v>45</v>
      </c>
      <c r="C35" s="75"/>
      <c r="D35" s="45" t="s">
        <v>8</v>
      </c>
      <c r="E35" s="52"/>
      <c r="F35" s="41">
        <v>10</v>
      </c>
      <c r="G35" s="17">
        <f t="shared" si="0"/>
        <v>0</v>
      </c>
      <c r="H35" s="39">
        <v>0.21</v>
      </c>
      <c r="I35" s="18">
        <f t="shared" si="1"/>
        <v>0</v>
      </c>
    </row>
    <row r="36" spans="1:9" ht="13.5" thickBot="1">
      <c r="A36" s="47" t="s">
        <v>39</v>
      </c>
      <c r="B36" s="40" t="s">
        <v>46</v>
      </c>
      <c r="C36" s="75"/>
      <c r="D36" s="45" t="s">
        <v>9</v>
      </c>
      <c r="E36" s="52"/>
      <c r="F36" s="41">
        <v>5</v>
      </c>
      <c r="G36" s="17">
        <f t="shared" si="0"/>
        <v>0</v>
      </c>
      <c r="H36" s="39">
        <v>0.21</v>
      </c>
      <c r="I36" s="18">
        <f t="shared" si="1"/>
        <v>0</v>
      </c>
    </row>
    <row r="37" spans="1:9" ht="13.5" thickBot="1">
      <c r="A37" s="47" t="s">
        <v>23</v>
      </c>
      <c r="B37" s="40" t="s">
        <v>47</v>
      </c>
      <c r="C37" s="75"/>
      <c r="D37" s="45" t="s">
        <v>9</v>
      </c>
      <c r="E37" s="52"/>
      <c r="F37" s="41">
        <v>5</v>
      </c>
      <c r="G37" s="17">
        <f t="shared" si="0"/>
        <v>0</v>
      </c>
      <c r="H37" s="39">
        <v>0.21</v>
      </c>
      <c r="I37" s="18">
        <f t="shared" si="1"/>
        <v>0</v>
      </c>
    </row>
    <row r="38" spans="1:9" ht="13.5" thickBot="1">
      <c r="A38" s="82" t="s">
        <v>77</v>
      </c>
      <c r="B38" s="83"/>
      <c r="C38" s="74"/>
      <c r="D38" s="23"/>
      <c r="E38" s="43"/>
      <c r="F38" s="10"/>
      <c r="G38" s="10"/>
      <c r="H38" s="10"/>
      <c r="I38" s="66"/>
    </row>
    <row r="39" spans="1:9" ht="13.5" thickBot="1">
      <c r="A39" s="84" t="s">
        <v>50</v>
      </c>
      <c r="B39" s="85"/>
      <c r="C39" s="75"/>
      <c r="D39" s="45" t="s">
        <v>41</v>
      </c>
      <c r="E39" s="52"/>
      <c r="F39" s="41">
        <v>2</v>
      </c>
      <c r="G39" s="67">
        <f t="shared" si="0"/>
        <v>0</v>
      </c>
      <c r="H39" s="37">
        <v>0.21</v>
      </c>
      <c r="I39" s="69">
        <f t="shared" si="1"/>
        <v>0</v>
      </c>
    </row>
    <row r="40" spans="1:9" ht="13.5" thickBot="1">
      <c r="A40" s="84" t="s">
        <v>78</v>
      </c>
      <c r="B40" s="85"/>
      <c r="C40" s="75"/>
      <c r="D40" s="45" t="s">
        <v>41</v>
      </c>
      <c r="E40" s="52"/>
      <c r="F40" s="41">
        <v>2</v>
      </c>
      <c r="G40" s="67">
        <f>E40*F40</f>
        <v>0</v>
      </c>
      <c r="H40" s="37">
        <v>1.21</v>
      </c>
      <c r="I40" s="69">
        <f>G40*1.21</f>
        <v>0</v>
      </c>
    </row>
    <row r="41" spans="1:9" ht="13.5" thickBot="1">
      <c r="A41" s="86" t="s">
        <v>48</v>
      </c>
      <c r="B41" s="87"/>
      <c r="C41" s="75"/>
      <c r="D41" s="45" t="s">
        <v>41</v>
      </c>
      <c r="E41" s="52"/>
      <c r="F41" s="41">
        <v>2</v>
      </c>
      <c r="G41" s="67">
        <f t="shared" si="0"/>
        <v>0</v>
      </c>
      <c r="H41" s="37">
        <v>0.21</v>
      </c>
      <c r="I41" s="69">
        <f t="shared" si="1"/>
        <v>0</v>
      </c>
    </row>
    <row r="42" spans="1:9" ht="13.5" thickBot="1">
      <c r="A42" s="82" t="s">
        <v>89</v>
      </c>
      <c r="B42" s="83" t="s">
        <v>87</v>
      </c>
      <c r="C42" s="76" t="s">
        <v>90</v>
      </c>
      <c r="D42" s="23"/>
      <c r="E42" s="43"/>
      <c r="F42" s="10"/>
      <c r="G42" s="10"/>
      <c r="H42" s="10"/>
      <c r="I42" s="66"/>
    </row>
    <row r="43" spans="1:9" ht="13.5" thickBot="1">
      <c r="A43" s="88" t="s">
        <v>88</v>
      </c>
      <c r="B43" s="89"/>
      <c r="C43" s="77" t="s">
        <v>91</v>
      </c>
      <c r="D43" s="44" t="s">
        <v>7</v>
      </c>
      <c r="E43" s="52"/>
      <c r="F43" s="63">
        <v>3</v>
      </c>
      <c r="G43" s="67">
        <f t="shared" si="0"/>
        <v>0</v>
      </c>
      <c r="H43" s="68">
        <v>0.21</v>
      </c>
      <c r="I43" s="69">
        <f t="shared" si="1"/>
        <v>0</v>
      </c>
    </row>
    <row r="44" spans="1:9" ht="13.5" thickBot="1">
      <c r="A44" s="88" t="s">
        <v>92</v>
      </c>
      <c r="B44" s="89"/>
      <c r="C44" s="77" t="s">
        <v>91</v>
      </c>
      <c r="D44" s="44" t="s">
        <v>7</v>
      </c>
      <c r="E44" s="52"/>
      <c r="F44" s="63">
        <v>3</v>
      </c>
      <c r="G44" s="67">
        <f t="shared" si="0"/>
        <v>0</v>
      </c>
      <c r="H44" s="68">
        <v>0.21</v>
      </c>
      <c r="I44" s="69">
        <f t="shared" si="1"/>
        <v>0</v>
      </c>
    </row>
    <row r="45" spans="1:9" ht="13.5" thickBot="1">
      <c r="A45" s="82" t="s">
        <v>54</v>
      </c>
      <c r="B45" s="83"/>
      <c r="C45" s="74"/>
      <c r="D45" s="23"/>
      <c r="E45" s="43"/>
      <c r="F45" s="10"/>
      <c r="G45" s="10"/>
      <c r="H45" s="10"/>
      <c r="I45" s="66"/>
    </row>
    <row r="46" spans="1:9" ht="13.5" thickBot="1">
      <c r="A46" s="84" t="s">
        <v>53</v>
      </c>
      <c r="B46" s="85"/>
      <c r="C46" s="75"/>
      <c r="D46" s="44" t="s">
        <v>41</v>
      </c>
      <c r="E46" s="52"/>
      <c r="F46" s="63">
        <v>2</v>
      </c>
      <c r="G46" s="67">
        <f t="shared" si="0"/>
        <v>0</v>
      </c>
      <c r="H46" s="68">
        <v>0.21</v>
      </c>
      <c r="I46" s="70">
        <f t="shared" si="1"/>
        <v>0</v>
      </c>
    </row>
    <row r="47" spans="1:9" ht="13.5" thickBot="1">
      <c r="A47" s="86" t="s">
        <v>49</v>
      </c>
      <c r="B47" s="87"/>
      <c r="C47" s="75"/>
      <c r="D47" s="46" t="s">
        <v>41</v>
      </c>
      <c r="E47" s="52"/>
      <c r="F47" s="78">
        <v>2</v>
      </c>
      <c r="G47" s="71">
        <f t="shared" si="0"/>
        <v>0</v>
      </c>
      <c r="H47" s="72">
        <v>0.21</v>
      </c>
      <c r="I47" s="73">
        <f t="shared" si="1"/>
        <v>0</v>
      </c>
    </row>
    <row r="48" spans="1:9" ht="13.5" thickBot="1">
      <c r="A48" s="12"/>
      <c r="B48" s="20"/>
      <c r="C48" s="20"/>
      <c r="D48" s="3"/>
      <c r="E48" s="3"/>
      <c r="F48" s="3"/>
      <c r="G48" s="3"/>
      <c r="H48" s="3"/>
      <c r="I48" s="22"/>
    </row>
    <row r="49" spans="1:9" ht="20.25" customHeight="1" thickBot="1">
      <c r="A49" s="57"/>
      <c r="B49" s="53" t="s">
        <v>36</v>
      </c>
      <c r="C49" s="53"/>
      <c r="D49" s="54"/>
      <c r="E49" s="54"/>
      <c r="F49" s="54"/>
      <c r="G49" s="55">
        <f>SUM(G4:G48)</f>
        <v>230</v>
      </c>
      <c r="H49" s="56" t="s">
        <v>24</v>
      </c>
      <c r="I49" s="55">
        <f>SUM(I4:I47)</f>
        <v>278.3</v>
      </c>
    </row>
    <row r="50" spans="1:9" ht="13.5" thickBot="1">
      <c r="A50" s="12"/>
      <c r="B50" s="20"/>
      <c r="C50" s="20"/>
      <c r="D50" s="3"/>
      <c r="E50" s="3"/>
      <c r="F50" s="3"/>
      <c r="G50" s="3"/>
      <c r="H50" s="3"/>
      <c r="I50" s="22"/>
    </row>
    <row r="51" spans="1:9" ht="22.5" customHeight="1" thickBot="1">
      <c r="A51" s="12"/>
      <c r="B51" s="20"/>
      <c r="C51" s="20"/>
      <c r="D51" s="3"/>
      <c r="E51" s="3"/>
      <c r="F51" s="3"/>
      <c r="G51" s="62" t="s">
        <v>51</v>
      </c>
      <c r="H51" s="3"/>
      <c r="I51" s="61" t="s">
        <v>52</v>
      </c>
    </row>
    <row r="52" spans="1:9" s="51" customFormat="1" ht="20.25" customHeight="1" thickBot="1">
      <c r="A52" s="79" t="s">
        <v>93</v>
      </c>
      <c r="B52" s="80"/>
      <c r="C52" s="80"/>
      <c r="D52" s="80"/>
      <c r="E52" s="80"/>
      <c r="F52" s="81"/>
      <c r="G52" s="58">
        <f>G49*12</f>
        <v>2760</v>
      </c>
      <c r="H52" s="59" t="s">
        <v>24</v>
      </c>
      <c r="I52" s="60">
        <f>I49*12</f>
        <v>3339.6000000000004</v>
      </c>
    </row>
    <row r="53" ht="12.75"/>
    <row r="54" ht="12.75">
      <c r="B54" s="93" t="s">
        <v>95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17">
    <mergeCell ref="A44:B44"/>
    <mergeCell ref="A45:B45"/>
    <mergeCell ref="A46:B46"/>
    <mergeCell ref="A47:B47"/>
    <mergeCell ref="A1:I1"/>
    <mergeCell ref="A31:B31"/>
    <mergeCell ref="A21:B21"/>
    <mergeCell ref="A52:F52"/>
    <mergeCell ref="A3:B3"/>
    <mergeCell ref="A9:B9"/>
    <mergeCell ref="A15:B15"/>
    <mergeCell ref="A38:B38"/>
    <mergeCell ref="A39:B39"/>
    <mergeCell ref="A40:B40"/>
    <mergeCell ref="A41:B41"/>
    <mergeCell ref="A42:B42"/>
    <mergeCell ref="A43:B43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Jasinski</dc:creator>
  <cp:keywords/>
  <dc:description/>
  <cp:lastModifiedBy>Libuše Škodová</cp:lastModifiedBy>
  <cp:lastPrinted>2016-10-14T14:36:29Z</cp:lastPrinted>
  <dcterms:created xsi:type="dcterms:W3CDTF">2012-10-24T12:58:35Z</dcterms:created>
  <dcterms:modified xsi:type="dcterms:W3CDTF">2023-12-01T09:10:46Z</dcterms:modified>
  <cp:category/>
  <cp:version/>
  <cp:contentType/>
  <cp:contentStatus/>
</cp:coreProperties>
</file>