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2170" windowHeight="10380" activeTab="0"/>
  </bookViews>
  <sheets>
    <sheet name="ŠP_smlouva" sheetId="2" r:id="rId1"/>
  </sheets>
  <externalReferences>
    <externalReference r:id="rId4"/>
  </externalReferences>
  <definedNames>
    <definedName name="Query_from_RIZIKA_1" localSheetId="0" hidden="1">'ŠP_smlouva'!$B$13:$B$189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Plneni1" type="1" refreshedVersion="7" background="1" saveData="1">
    <dbPr connection="DRIVER=SQL Server;SERVER=ai-prod-db01;UID=juraj.nedoma;Trusted_Connection=Yes;APP=Microsoft Office;WSID=DNB0442;DATABASE=ODB" command="SELECT v_SP_flotily_SME.Cislo_smlouvy, v_SP_flotily_SME.ico, v_SP_flotily_SME.nazev, v_SP_flotily_SME.id_skodniho_spisu, SUM(v_SP_flotily_SME.Castka) AS Castka, v_SP_flotily_SME.datum_registrace_, v_SP_flotily_SME.datum_udalosti, v_SP_flotily_SME.stav_skodniho_naroku, v_SP_flotily_SME.riziko, v_SP_flotily_SME.Makler, v_SP_flotily_SME.nazev_nebezpeci, v_SP_flotily_SME.ident_x000d__x000a_FROM ODB.con.v_SP_flotily_SME v_SP_flotily_SME_x000d__x000a_WHERE ((v_SP_flotily_SME.Cislo_smlouvy=?) OR (v_SP_flotily_SME.ico=?)) GROUP BY v_SP_flotily_SME.Cislo_smlouvy, v_SP_flotily_SME.ico, v_SP_flotily_SME.nazev, v_SP_flotily_SME.id_skodniho_spisu, v_SP_flotily_SME.datum_registrace_, v_SP_flotily_SME.datum_udalosti, v_SP_flotily_SME.stav_skodniho_naroku, v_SP_flotily_SME.riziko, v_SP_flotily_SME.Makler, v_SP_flotily_SME.nazev_nebezpeci, v_SP_flotily_SME.ident_x000d__x000a_HAVING SUM(v_SP_flotily_SME.Castka) &gt; 0"/>
    <parameters count="2">
      <parameter name="Parameter1" sqlType="12" parameterType="cell" refreshOnChange="1" cell="'https://directpojistovnaas-my.sharepoint.com/personal/tatiana_knyrevich_direct_cz/Documents/Plocha/Reporty/ŠP/[SP SME FLEET v_1.3_Juraj.xlsx]RES'!$C$4"/>
      <parameter name="Parameter2" sqlType="12" parameterType="cell" refreshOnChange="1" cell="'https://directpojistovnaas-my.sharepoint.com/personal/tatiana_knyrevich_direct_cz/Documents/Plocha/Reporty/ŠP/[SP SME FLEET v_1.3_Juraj.xlsx]RES'!$C$5"/>
    </parameters>
  </connection>
</connections>
</file>

<file path=xl/sharedStrings.xml><?xml version="1.0" encoding="utf-8"?>
<sst xmlns="http://schemas.openxmlformats.org/spreadsheetml/2006/main" count="911" uniqueCount="54">
  <si>
    <t>klient</t>
  </si>
  <si>
    <t>od výročí</t>
  </si>
  <si>
    <t>od počátku</t>
  </si>
  <si>
    <t>riziko</t>
  </si>
  <si>
    <t>ident</t>
  </si>
  <si>
    <t>IČO/RČ</t>
  </si>
  <si>
    <t>smlouva</t>
  </si>
  <si>
    <t>poslední výročí</t>
  </si>
  <si>
    <t>náklady</t>
  </si>
  <si>
    <t>ŠP</t>
  </si>
  <si>
    <t>souhrn</t>
  </si>
  <si>
    <t>detail</t>
  </si>
  <si>
    <t>zprostředkovatel</t>
  </si>
  <si>
    <t>ID škodního spisu</t>
  </si>
  <si>
    <t>dt hlášení</t>
  </si>
  <si>
    <t>dt události</t>
  </si>
  <si>
    <t>stav</t>
  </si>
  <si>
    <t>název nebezpečí</t>
  </si>
  <si>
    <t>částka</t>
  </si>
  <si>
    <t>zasloužené pojistné</t>
  </si>
  <si>
    <t>ŠP dle DATA UDÁLOSTI</t>
  </si>
  <si>
    <t>plnění</t>
  </si>
  <si>
    <t>rezervy</t>
  </si>
  <si>
    <t>regresy</t>
  </si>
  <si>
    <t>dt počátku</t>
  </si>
  <si>
    <t>ID</t>
  </si>
  <si>
    <t>stav smlouvy</t>
  </si>
  <si>
    <t>zprostredkovatel</t>
  </si>
  <si>
    <t>STATUTÁRNÍ MĚSTO TŘINEC</t>
  </si>
  <si>
    <t>HONORIS FINANCE, A.S.</t>
  </si>
  <si>
    <t>Aktivní</t>
  </si>
  <si>
    <t>Ukončený</t>
  </si>
  <si>
    <t>Plneni</t>
  </si>
  <si>
    <t>Pojištění obecné odpovědnosti</t>
  </si>
  <si>
    <t>Obecná odpovědnost z činnosti</t>
  </si>
  <si>
    <t>Živelní pojištění - civil - Ostatní doplňková nebezpečí - s výjimkou povodně a zemětřesení</t>
  </si>
  <si>
    <t>Voda z vodovodních zařízení</t>
  </si>
  <si>
    <t>Vichřice, krupobiti</t>
  </si>
  <si>
    <t>Pojištění krádeže vloupáním</t>
  </si>
  <si>
    <t>Vandalismus</t>
  </si>
  <si>
    <t>Regres</t>
  </si>
  <si>
    <t>Krádež, loupež</t>
  </si>
  <si>
    <t>Vandalismus - sprejerství</t>
  </si>
  <si>
    <t>Náraz dopravního prostředku</t>
  </si>
  <si>
    <t>Otevřený</t>
  </si>
  <si>
    <t>Rezervy</t>
  </si>
  <si>
    <t>Zatečení dešťové vody</t>
  </si>
  <si>
    <t>Nepřímý zásah blesku do provozovny firmy</t>
  </si>
  <si>
    <t>Živelní pojištění - civil - doplňková nebezpečí včetně zemětřesení, s výjimkou povodně</t>
  </si>
  <si>
    <t>Sdružený živel (bez povodně, záplavy a vodovodeních škod)</t>
  </si>
  <si>
    <t>Živelní pojištění - civil - Doplňkové nebezpečí povodeň</t>
  </si>
  <si>
    <t>Povodeň, záplava</t>
  </si>
  <si>
    <t>Živelní pojištění - civil - základní nebezpečí</t>
  </si>
  <si>
    <t>Flexa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</si>
</sst>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\ _K_č_-;\-* #,##0\ _K_č_-;_-* &quot;-&quot;??\ _K_č_-;_-@_-"/>
    <numFmt numFmtId="165" formatCode="_-* #,##0_-;\-* #,##0_-;_-* &quot;-&quot;??_-;_-@_-"/>
    <numFmt numFmtId="166" formatCode="#,##0\ &quot;Kč&quot;"/>
    <numFmt numFmtId="177" formatCode="#,##0"/>
    <numFmt numFmtId="178" formatCode="dd/mm/yyyy"/>
    <numFmt numFmtId="179" formatCode="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Lato"/>
      <family val="2"/>
    </font>
    <font>
      <sz val="11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BECD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2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20" applyNumberFormat="1" applyFont="1"/>
    <xf numFmtId="0" fontId="2" fillId="33" borderId="0" xfId="0" applyFont="1" applyFill="1" applyAlignment="1">
      <alignment horizontal="center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49" fontId="0" fillId="0" borderId="0" xfId="0" applyNumberFormat="1"/>
    <xf numFmtId="49" fontId="3" fillId="35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2" fillId="33" borderId="11" xfId="0" applyNumberFormat="1" applyFont="1" applyFill="1" applyBorder="1"/>
    <xf numFmtId="49" fontId="2" fillId="33" borderId="12" xfId="0" applyNumberFormat="1" applyFont="1" applyFill="1" applyBorder="1"/>
    <xf numFmtId="0" fontId="18" fillId="36" borderId="0" xfId="0" applyFont="1" applyFill="1" applyAlignment="1">
      <alignment vertical="center"/>
    </xf>
    <xf numFmtId="14" fontId="18" fillId="36" borderId="0" xfId="0" applyNumberFormat="1" applyFont="1" applyFill="1" applyAlignment="1">
      <alignment vertical="center"/>
    </xf>
    <xf numFmtId="0" fontId="18" fillId="36" borderId="0" xfId="0" applyFont="1" applyFill="1" applyAlignment="1">
      <alignment horizontal="right" vertical="center"/>
    </xf>
    <xf numFmtId="0" fontId="18" fillId="36" borderId="0" xfId="0" applyFont="1" applyFill="1" applyAlignment="1">
      <alignment horizontal="center" vertical="center"/>
    </xf>
    <xf numFmtId="14" fontId="18" fillId="36" borderId="0" xfId="0" applyNumberFormat="1" applyFont="1" applyFill="1" applyAlignment="1">
      <alignment horizontal="center" vertical="center"/>
    </xf>
    <xf numFmtId="1" fontId="18" fillId="36" borderId="0" xfId="0" applyNumberFormat="1" applyFont="1" applyFill="1" applyAlignment="1">
      <alignment horizontal="center" vertical="center"/>
    </xf>
    <xf numFmtId="3" fontId="18" fillId="36" borderId="0" xfId="0" applyNumberFormat="1" applyFont="1" applyFill="1" applyAlignment="1">
      <alignment horizontal="right" vertical="center"/>
    </xf>
    <xf numFmtId="9" fontId="19" fillId="37" borderId="11" xfId="71" applyFont="1" applyFill="1" applyBorder="1"/>
    <xf numFmtId="165" fontId="19" fillId="37" borderId="11" xfId="20" applyNumberFormat="1" applyFont="1" applyFill="1" applyBorder="1"/>
    <xf numFmtId="9" fontId="19" fillId="38" borderId="12" xfId="71" applyFont="1" applyFill="1" applyBorder="1"/>
    <xf numFmtId="165" fontId="19" fillId="38" borderId="12" xfId="20" applyNumberFormat="1" applyFont="1" applyFill="1" applyBorder="1"/>
    <xf numFmtId="1" fontId="18" fillId="36" borderId="0" xfId="0" applyNumberFormat="1" applyFont="1" applyFill="1" applyAlignment="1">
      <alignment vertical="center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Špat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  <cellStyle name="Čárka 3" xfId="63"/>
    <cellStyle name="Čárka 4" xfId="64"/>
    <cellStyle name="Čárka 5" xfId="65"/>
    <cellStyle name="Čárka 6" xfId="66"/>
    <cellStyle name="Čárka 2 2" xfId="67"/>
    <cellStyle name="Čárka 3 2" xfId="68"/>
    <cellStyle name="Čárka 4 2" xfId="69"/>
    <cellStyle name="Čárka 5 2" xfId="70"/>
    <cellStyle name="Procenta" xfId="71"/>
  </cellStyles>
  <dxfs count="16">
    <dxf>
      <font>
        <b/>
        <i val="0"/>
        <u val="none"/>
        <strike val="0"/>
        <sz val="9"/>
        <name val="Lato"/>
        <color auto="1"/>
        <condense val="0"/>
        <extend val="0"/>
      </font>
      <numFmt numFmtId="177" formatCode="#,##0"/>
      <fill>
        <patternFill patternType="solid">
          <bgColor rgb="FFFFFFFF"/>
        </patternFill>
      </fill>
      <alignment horizontal="right" vertical="center" textRotation="0" wrapText="1" shrinkToFit="1" readingOrder="0"/>
    </dxf>
    <dxf>
      <font>
        <b/>
        <i val="0"/>
        <u val="none"/>
        <strike val="0"/>
        <sz val="9"/>
        <name val="Lato"/>
        <color auto="1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Lato"/>
        <color auto="1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Lato"/>
        <color auto="1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Lato"/>
        <color auto="1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Lato"/>
        <color auto="1"/>
        <condense val="0"/>
        <extend val="0"/>
      </font>
      <numFmt numFmtId="178" formatCode="dd/mm/yyyy"/>
      <fill>
        <patternFill patternType="solid">
          <bgColor rgb="FFFFFFFF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Lato"/>
        <color auto="1"/>
        <condense val="0"/>
        <extend val="0"/>
      </font>
      <numFmt numFmtId="178" formatCode="dd/mm/yyyy"/>
      <fill>
        <patternFill patternType="solid">
          <bgColor rgb="FFFFFFFF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Lato"/>
        <color auto="1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</dxf>
    <dxf>
      <font>
        <b/>
        <i val="0"/>
        <u val="none"/>
        <strike val="0"/>
        <sz val="9"/>
        <name val="Lato"/>
        <color auto="1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</dxf>
    <dxf>
      <font>
        <i val="0"/>
        <u val="none"/>
        <strike val="0"/>
        <sz val="9"/>
        <name val="Lato"/>
        <color auto="1"/>
      </font>
      <numFmt numFmtId="179" formatCode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9" formatCode="0"/>
    </dxf>
    <dxf>
      <font>
        <i val="0"/>
        <u val="none"/>
        <strike val="0"/>
        <sz val="9"/>
        <name val="Lato"/>
        <color auto="1"/>
      </font>
    </dxf>
    <dxf>
      <font>
        <i val="0"/>
        <u val="none"/>
        <strike val="0"/>
        <sz val="9"/>
        <name val="Lato"/>
        <color auto="1"/>
      </font>
    </dxf>
    <dxf>
      <font>
        <i val="0"/>
        <u val="none"/>
        <strike val="0"/>
        <sz val="11"/>
        <name val="Calibri"/>
      </font>
      <alignment horizontal="center" vertical="bottom" textRotation="0" wrapText="1" shrinkToFit="1" readingOrder="0"/>
    </dxf>
    <dxf>
      <fill>
        <patternFill>
          <bgColor theme="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onnections" Target="connection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directpojistovnaas-my.sharepoint.com\personal\tatiana_knyrevich_direct_cz\Documents\Plocha\Reporty\&#352;P\SP%20SME%20FLEET%20v_1.3_Jura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Query from RIZIKA_1" connectionId="1" autoFormatId="16" applyNumberFormats="0" applyBorderFormats="0" applyFontFormats="0" applyPatternFormats="0" applyAlignmentFormats="0" applyWidthHeightFormats="0">
  <queryTableRefresh nextId="43" unboundColumnsRight="10">
    <queryTableFields count="11">
      <queryTableField id="1" name="Cislo_smlouvy" tableColumnId="1"/>
      <queryTableField id="11" dataBound="0" tableColumnId="11"/>
      <queryTableField id="4" dataBound="0" tableColumnId="4"/>
      <queryTableField id="41" dataBound="0" tableColumnId="13"/>
      <queryTableField id="7" dataBound="0" tableColumnId="7"/>
      <queryTableField id="9" dataBound="0" tableColumnId="9"/>
      <queryTableField id="17" dataBound="0" tableColumnId="6"/>
      <queryTableField id="10" dataBound="0" tableColumnId="10"/>
      <queryTableField id="12" dataBound="0" tableColumnId="12"/>
      <queryTableField id="5" dataBound="0" tableColumnId="5"/>
      <queryTableField id="31" dataBound="0" tableColumnId="2"/>
    </queryTableFields>
    <queryTableDeletedFields count="11">
      <deletedField name="ident"/>
      <deletedField name="ico"/>
      <deletedField name="nazev"/>
      <deletedField name="datum_registrace_"/>
      <deletedField name="datum_udalosti"/>
      <deletedField name="stav_skodniho_naroku"/>
      <deletedField name="riziko"/>
      <deletedField name="nazev_nebezpeci"/>
      <deletedField name="Castka"/>
      <deletedField name="Makler"/>
      <deletedField name="id_skodniho_spisu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2" name="Table_Query_from_RIZIKA323" displayName="Table_Query_from_RIZIKA323" ref="B13:L189" tableType="queryTable" totalsRowShown="0" headerRowDxfId="14" dataDxfId="13">
  <autoFilter ref="B13:L189"/>
  <tableColumns count="11">
    <tableColumn id="1" uniqueName="1" name="IČO/RČ" dataDxfId="12" queryTableFieldId="1" totalsRowDxfId="11"/>
    <tableColumn id="11" uniqueName="11" name="smlouva" dataDxfId="10" queryTableFieldId="11" totalsRowDxfId="9"/>
    <tableColumn id="4" uniqueName="4" name="zprostredkovatel" dataDxfId="8" queryTableFieldId="4"/>
    <tableColumn id="13" uniqueName="13" name="ID škodního spisu" dataDxfId="7" queryTableFieldId="41"/>
    <tableColumn id="7" uniqueName="7" name="dt hlášení" dataDxfId="6" queryTableFieldId="7"/>
    <tableColumn id="9" uniqueName="9" name="dt události" dataDxfId="5" queryTableFieldId="9"/>
    <tableColumn id="6" uniqueName="6" name="stav" dataDxfId="4" queryTableFieldId="17"/>
    <tableColumn id="10" uniqueName="10" name="ident" dataDxfId="3" queryTableFieldId="10"/>
    <tableColumn id="12" uniqueName="12" name="riziko" dataDxfId="2" queryTableFieldId="12"/>
    <tableColumn id="5" uniqueName="5" name="název nebezpečí" dataDxfId="1" queryTableFieldId="5"/>
    <tableColumn id="2" uniqueName="2" name="částka" dataDxfId="0" queryTableFieldId="3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9"/>
  <sheetViews>
    <sheetView showGridLines="0" tabSelected="1" zoomScale="90" zoomScaleNormal="90" workbookViewId="0" topLeftCell="A1">
      <pane ySplit="13" topLeftCell="A14" activePane="bottomLeft" state="frozen"/>
      <selection pane="bottomLeft" activeCell="D20" sqref="D20"/>
    </sheetView>
  </sheetViews>
  <sheetFormatPr defaultColWidth="9.28125" defaultRowHeight="15"/>
  <cols>
    <col min="1" max="1" width="1.7109375" style="0" customWidth="1"/>
    <col min="2" max="2" width="25.57421875" style="14" bestFit="1" customWidth="1"/>
    <col min="3" max="3" width="18.8515625" style="0" bestFit="1" customWidth="1"/>
    <col min="4" max="5" width="21.140625" style="0" bestFit="1" customWidth="1"/>
    <col min="6" max="6" width="14.57421875" style="13" bestFit="1" customWidth="1"/>
    <col min="7" max="7" width="21.28125" style="13" bestFit="1" customWidth="1"/>
    <col min="8" max="8" width="9.7109375" style="0" bestFit="1" customWidth="1"/>
    <col min="9" max="9" width="12.421875" style="0" bestFit="1" customWidth="1"/>
    <col min="10" max="10" width="73.28125" style="0" bestFit="1" customWidth="1"/>
    <col min="11" max="11" width="48.7109375" style="0" bestFit="1" customWidth="1"/>
    <col min="12" max="12" width="11.421875" style="12" bestFit="1" customWidth="1"/>
    <col min="13" max="13" width="21.28125" style="0" bestFit="1" customWidth="1"/>
  </cols>
  <sheetData>
    <row r="1" spans="6:7" ht="15">
      <c r="F1" s="6"/>
      <c r="G1" s="6"/>
    </row>
    <row r="2" spans="2:11" ht="15">
      <c r="B2" s="15" t="s">
        <v>20</v>
      </c>
      <c r="F2"/>
      <c r="G2"/>
      <c r="K2" s="3"/>
    </row>
    <row r="3" spans="2:11" ht="15">
      <c r="B3" s="15" t="str">
        <f>IF(LEFT(D5,3)="269","flotily","sme")</f>
        <v>sme</v>
      </c>
      <c r="C3" s="4"/>
      <c r="F3"/>
      <c r="G3"/>
      <c r="K3" s="3"/>
    </row>
    <row r="4" spans="2:11" ht="15">
      <c r="B4" s="16" t="s">
        <v>0</v>
      </c>
      <c r="C4" s="2" t="s">
        <v>5</v>
      </c>
      <c r="D4" s="2" t="s">
        <v>6</v>
      </c>
      <c r="E4" s="2" t="s">
        <v>24</v>
      </c>
      <c r="F4" s="2" t="s">
        <v>7</v>
      </c>
      <c r="G4" s="2" t="s">
        <v>12</v>
      </c>
      <c r="H4" s="2" t="s">
        <v>25</v>
      </c>
      <c r="I4" s="2" t="s">
        <v>26</v>
      </c>
      <c r="K4" s="9"/>
    </row>
    <row r="5" spans="2:11" ht="15">
      <c r="B5" s="22" t="s">
        <v>28</v>
      </c>
      <c r="C5" s="22">
        <v>297313</v>
      </c>
      <c r="D5" s="24">
        <v>900000032460</v>
      </c>
      <c r="E5" s="23">
        <v>44562</v>
      </c>
      <c r="F5" s="23">
        <v>44927</v>
      </c>
      <c r="G5" s="22" t="s">
        <v>29</v>
      </c>
      <c r="H5" s="22">
        <v>400149</v>
      </c>
      <c r="I5" s="22" t="s">
        <v>30</v>
      </c>
      <c r="K5" s="4"/>
    </row>
    <row r="6" spans="6:11" ht="15">
      <c r="F6"/>
      <c r="G6"/>
      <c r="K6" s="3"/>
    </row>
    <row r="7" spans="6:11" ht="15">
      <c r="F7"/>
      <c r="G7"/>
      <c r="K7" s="3"/>
    </row>
    <row r="8" spans="2:11" ht="15">
      <c r="B8" s="15" t="s">
        <v>10</v>
      </c>
      <c r="C8" s="5" t="s">
        <v>19</v>
      </c>
      <c r="D8" s="5" t="s">
        <v>8</v>
      </c>
      <c r="E8" s="5" t="s">
        <v>9</v>
      </c>
      <c r="F8" s="10" t="s">
        <v>21</v>
      </c>
      <c r="G8" s="10" t="s">
        <v>22</v>
      </c>
      <c r="H8" s="10" t="s">
        <v>23</v>
      </c>
      <c r="K8" s="3"/>
    </row>
    <row r="9" spans="2:11" ht="15">
      <c r="B9" s="17" t="s">
        <v>1</v>
      </c>
      <c r="C9" s="25">
        <v>1191096</v>
      </c>
      <c r="D9" s="25">
        <v>788315</v>
      </c>
      <c r="E9" s="26">
        <v>0.66</v>
      </c>
      <c r="F9" s="27">
        <f>SUMIFS(L14:L1048576,G14:G1048576,"&gt;="&amp;$F$5,I14:I1048576,"Plneni")+SUMIFS(L14:L1048576,G14:G1048576,"&gt;="&amp;$F$5,I14:I1048576,"Plnění")+SUMIFS(L14:L1048576,G14:G1048576,"&gt;="&amp;$F$5,I14:I1048576,"Plněni")</f>
        <v>617023</v>
      </c>
      <c r="G9" s="27">
        <f>SUMIFS(L14:L1048576,G14:G1048576,"&gt;="&amp;$F$5,I14:I1048576,"Rezervy")</f>
        <v>171292</v>
      </c>
      <c r="H9" s="27">
        <f>-SUMIFS(L14:L1048576,G14:G1048576,"&gt;="&amp;$F$5,I14:I1048576,"Regres")</f>
        <v>0</v>
      </c>
      <c r="K9" s="3"/>
    </row>
    <row r="10" spans="2:11" ht="15">
      <c r="B10" s="18" t="s">
        <v>2</v>
      </c>
      <c r="C10" s="25">
        <v>3041096</v>
      </c>
      <c r="D10" s="25">
        <v>2238573</v>
      </c>
      <c r="E10" s="28">
        <v>0.74</v>
      </c>
      <c r="F10" s="29">
        <f>SUMIFS(L14:L1048576,I14:I1048576,"Plneni")+SUMIFS(L14:L1048576,I14:I1048576,"Plnění")+SUMIFS(L14:L1048576,I14:I1048576,"Plněni")</f>
        <v>1877216</v>
      </c>
      <c r="G10" s="29">
        <f>SUMIFS(L14:L1048576,I14:I1048576,"Rezervy")</f>
        <v>362482</v>
      </c>
      <c r="H10" s="29">
        <f>-SUMIFS(L14:L1048576,I14:I1048576,"Regres")</f>
        <v>-1125</v>
      </c>
      <c r="K10" s="3"/>
    </row>
    <row r="11" spans="6:11" ht="15">
      <c r="F11"/>
      <c r="G11"/>
      <c r="K11" s="3"/>
    </row>
    <row r="12" spans="2:11" ht="15">
      <c r="B12" s="15" t="s">
        <v>11</v>
      </c>
      <c r="F12" s="1"/>
      <c r="G12" s="1"/>
      <c r="K12" s="3"/>
    </row>
    <row r="13" spans="2:12" s="7" customFormat="1" ht="15">
      <c r="B13" s="16" t="s">
        <v>5</v>
      </c>
      <c r="C13" s="7" t="s">
        <v>6</v>
      </c>
      <c r="D13" s="7" t="s">
        <v>27</v>
      </c>
      <c r="E13" s="7" t="s">
        <v>13</v>
      </c>
      <c r="F13" s="7" t="s">
        <v>14</v>
      </c>
      <c r="G13" s="7" t="s">
        <v>15</v>
      </c>
      <c r="H13" s="8" t="s">
        <v>16</v>
      </c>
      <c r="I13" s="8" t="s">
        <v>4</v>
      </c>
      <c r="J13" s="7" t="s">
        <v>3</v>
      </c>
      <c r="K13" s="7" t="s">
        <v>17</v>
      </c>
      <c r="L13" s="11" t="s">
        <v>18</v>
      </c>
    </row>
    <row r="14" spans="2:12" ht="15">
      <c r="B14" s="19">
        <v>297313</v>
      </c>
      <c r="C14" s="30">
        <v>900000032460</v>
      </c>
      <c r="D14" s="19" t="s">
        <v>29</v>
      </c>
      <c r="E14" s="19">
        <v>20220002858</v>
      </c>
      <c r="F14" s="20">
        <v>44592</v>
      </c>
      <c r="G14" s="20">
        <v>44565</v>
      </c>
      <c r="H14" s="19" t="s">
        <v>31</v>
      </c>
      <c r="I14" s="19" t="s">
        <v>32</v>
      </c>
      <c r="J14" s="19" t="s">
        <v>33</v>
      </c>
      <c r="K14" s="19" t="s">
        <v>34</v>
      </c>
      <c r="L14" s="25">
        <v>1979</v>
      </c>
    </row>
    <row r="15" spans="2:12" ht="15">
      <c r="B15" s="19">
        <v>297313</v>
      </c>
      <c r="C15" s="30">
        <v>900000032460</v>
      </c>
      <c r="D15" s="19" t="s">
        <v>29</v>
      </c>
      <c r="E15" s="19">
        <v>20220004103</v>
      </c>
      <c r="F15" s="20">
        <v>44603</v>
      </c>
      <c r="G15" s="20">
        <v>44566</v>
      </c>
      <c r="H15" s="19" t="s">
        <v>31</v>
      </c>
      <c r="I15" s="19" t="s">
        <v>32</v>
      </c>
      <c r="J15" s="19" t="s">
        <v>33</v>
      </c>
      <c r="K15" s="19" t="s">
        <v>34</v>
      </c>
      <c r="L15" s="25">
        <v>3250</v>
      </c>
    </row>
    <row r="16" spans="2:12" ht="15">
      <c r="B16" s="19">
        <v>297313</v>
      </c>
      <c r="C16" s="30">
        <v>900000032460</v>
      </c>
      <c r="D16" s="19" t="s">
        <v>29</v>
      </c>
      <c r="E16" s="19">
        <v>20220002113</v>
      </c>
      <c r="F16" s="20">
        <v>44585</v>
      </c>
      <c r="G16" s="20">
        <v>44571</v>
      </c>
      <c r="H16" s="19" t="s">
        <v>31</v>
      </c>
      <c r="I16" s="19" t="s">
        <v>32</v>
      </c>
      <c r="J16" s="19" t="s">
        <v>35</v>
      </c>
      <c r="K16" s="19" t="s">
        <v>36</v>
      </c>
      <c r="L16" s="25">
        <v>217421</v>
      </c>
    </row>
    <row r="17" spans="2:12" ht="15">
      <c r="B17" s="19">
        <v>297313</v>
      </c>
      <c r="C17" s="30">
        <v>900000032460</v>
      </c>
      <c r="D17" s="19" t="s">
        <v>29</v>
      </c>
      <c r="E17" s="19">
        <v>20220011606</v>
      </c>
      <c r="F17" s="20">
        <v>44676</v>
      </c>
      <c r="G17" s="20">
        <v>44571</v>
      </c>
      <c r="H17" s="19" t="s">
        <v>31</v>
      </c>
      <c r="I17" s="19" t="s">
        <v>32</v>
      </c>
      <c r="J17" s="19" t="s">
        <v>33</v>
      </c>
      <c r="K17" s="19" t="s">
        <v>34</v>
      </c>
      <c r="L17" s="25">
        <v>9500</v>
      </c>
    </row>
    <row r="18" spans="2:12" ht="15">
      <c r="B18" s="19">
        <v>297313</v>
      </c>
      <c r="C18" s="30">
        <v>900000032460</v>
      </c>
      <c r="D18" s="19" t="s">
        <v>29</v>
      </c>
      <c r="E18" s="19">
        <v>20220031558</v>
      </c>
      <c r="F18" s="20">
        <v>44865</v>
      </c>
      <c r="G18" s="20">
        <v>44573</v>
      </c>
      <c r="H18" s="19" t="s">
        <v>31</v>
      </c>
      <c r="I18" s="19" t="s">
        <v>32</v>
      </c>
      <c r="J18" s="19" t="s">
        <v>33</v>
      </c>
      <c r="K18" s="19" t="s">
        <v>34</v>
      </c>
      <c r="L18" s="25">
        <v>3250</v>
      </c>
    </row>
    <row r="19" spans="2:12" ht="15">
      <c r="B19" s="19">
        <v>297313</v>
      </c>
      <c r="C19" s="30">
        <v>900000032460</v>
      </c>
      <c r="D19" s="19" t="s">
        <v>29</v>
      </c>
      <c r="E19" s="19">
        <v>20220011595</v>
      </c>
      <c r="F19" s="20">
        <v>44676</v>
      </c>
      <c r="G19" s="20">
        <v>44574</v>
      </c>
      <c r="H19" s="19" t="s">
        <v>31</v>
      </c>
      <c r="I19" s="19" t="s">
        <v>32</v>
      </c>
      <c r="J19" s="19" t="s">
        <v>33</v>
      </c>
      <c r="K19" s="19" t="s">
        <v>34</v>
      </c>
      <c r="L19" s="25">
        <v>4500</v>
      </c>
    </row>
    <row r="20" spans="2:12" ht="15">
      <c r="B20" s="19">
        <v>297313</v>
      </c>
      <c r="C20" s="30">
        <v>900000032460</v>
      </c>
      <c r="D20" s="19" t="s">
        <v>29</v>
      </c>
      <c r="E20" s="19">
        <v>20220016650</v>
      </c>
      <c r="F20" s="20">
        <v>44720</v>
      </c>
      <c r="G20" s="20">
        <v>44574</v>
      </c>
      <c r="H20" s="19" t="s">
        <v>31</v>
      </c>
      <c r="I20" s="19" t="s">
        <v>32</v>
      </c>
      <c r="J20" s="19" t="s">
        <v>35</v>
      </c>
      <c r="K20" s="19" t="s">
        <v>37</v>
      </c>
      <c r="L20" s="25">
        <v>15412</v>
      </c>
    </row>
    <row r="21" spans="2:12" ht="15">
      <c r="B21" s="19">
        <v>297313</v>
      </c>
      <c r="C21" s="30">
        <v>900000032460</v>
      </c>
      <c r="D21" s="19" t="s">
        <v>29</v>
      </c>
      <c r="E21" s="19">
        <v>20220004101</v>
      </c>
      <c r="F21" s="20">
        <v>44603</v>
      </c>
      <c r="G21" s="20">
        <v>44579</v>
      </c>
      <c r="H21" s="19" t="s">
        <v>31</v>
      </c>
      <c r="I21" s="19" t="s">
        <v>32</v>
      </c>
      <c r="J21" s="19" t="s">
        <v>33</v>
      </c>
      <c r="K21" s="19" t="s">
        <v>34</v>
      </c>
      <c r="L21" s="25">
        <v>3514</v>
      </c>
    </row>
    <row r="22" spans="2:12" ht="15">
      <c r="B22" s="19">
        <v>297313</v>
      </c>
      <c r="C22" s="30">
        <v>900000032460</v>
      </c>
      <c r="D22" s="19" t="s">
        <v>29</v>
      </c>
      <c r="E22" s="19">
        <v>20220006102</v>
      </c>
      <c r="F22" s="20">
        <v>44620</v>
      </c>
      <c r="G22" s="20">
        <v>44581</v>
      </c>
      <c r="H22" s="19" t="s">
        <v>31</v>
      </c>
      <c r="I22" s="19" t="s">
        <v>32</v>
      </c>
      <c r="J22" s="19" t="s">
        <v>33</v>
      </c>
      <c r="K22" s="19" t="s">
        <v>34</v>
      </c>
      <c r="L22" s="25">
        <v>1281</v>
      </c>
    </row>
    <row r="23" spans="2:12" ht="15">
      <c r="B23" s="19">
        <v>297313</v>
      </c>
      <c r="C23" s="30">
        <v>900000032460</v>
      </c>
      <c r="D23" s="19" t="s">
        <v>29</v>
      </c>
      <c r="E23" s="19">
        <v>20220002587</v>
      </c>
      <c r="F23" s="20">
        <v>44589</v>
      </c>
      <c r="G23" s="20">
        <v>44587</v>
      </c>
      <c r="H23" s="19" t="s">
        <v>31</v>
      </c>
      <c r="I23" s="19" t="s">
        <v>32</v>
      </c>
      <c r="J23" s="19" t="s">
        <v>35</v>
      </c>
      <c r="K23" s="19" t="s">
        <v>36</v>
      </c>
      <c r="L23" s="25">
        <v>14011</v>
      </c>
    </row>
    <row r="24" spans="2:12" ht="15">
      <c r="B24" s="19">
        <v>297313</v>
      </c>
      <c r="C24" s="30">
        <v>900000032460</v>
      </c>
      <c r="D24" s="19" t="s">
        <v>29</v>
      </c>
      <c r="E24" s="19">
        <v>20220004129</v>
      </c>
      <c r="F24" s="20">
        <v>44606</v>
      </c>
      <c r="G24" s="20">
        <v>44587</v>
      </c>
      <c r="H24" s="19" t="s">
        <v>31</v>
      </c>
      <c r="I24" s="19" t="s">
        <v>32</v>
      </c>
      <c r="J24" s="19" t="s">
        <v>35</v>
      </c>
      <c r="K24" s="19" t="s">
        <v>36</v>
      </c>
      <c r="L24" s="25">
        <v>15660</v>
      </c>
    </row>
    <row r="25" spans="2:12" ht="15">
      <c r="B25" s="19">
        <v>297313</v>
      </c>
      <c r="C25" s="30">
        <v>900000032460</v>
      </c>
      <c r="D25" s="19" t="s">
        <v>29</v>
      </c>
      <c r="E25" s="19">
        <v>20220018661</v>
      </c>
      <c r="F25" s="20">
        <v>44739</v>
      </c>
      <c r="G25" s="20">
        <v>44587</v>
      </c>
      <c r="H25" s="19" t="s">
        <v>31</v>
      </c>
      <c r="I25" s="19" t="s">
        <v>32</v>
      </c>
      <c r="J25" s="19" t="s">
        <v>33</v>
      </c>
      <c r="K25" s="19" t="s">
        <v>34</v>
      </c>
      <c r="L25" s="25">
        <v>4500</v>
      </c>
    </row>
    <row r="26" spans="2:12" ht="15">
      <c r="B26" s="19">
        <v>297313</v>
      </c>
      <c r="C26" s="30">
        <v>900000032460</v>
      </c>
      <c r="D26" s="19" t="s">
        <v>29</v>
      </c>
      <c r="E26" s="19">
        <v>20220006361</v>
      </c>
      <c r="F26" s="20">
        <v>44622</v>
      </c>
      <c r="G26" s="20">
        <v>44593</v>
      </c>
      <c r="H26" s="19" t="s">
        <v>31</v>
      </c>
      <c r="I26" s="19" t="s">
        <v>32</v>
      </c>
      <c r="J26" s="19" t="s">
        <v>33</v>
      </c>
      <c r="K26" s="19" t="s">
        <v>34</v>
      </c>
      <c r="L26" s="21">
        <v>750</v>
      </c>
    </row>
    <row r="27" spans="2:12" ht="15">
      <c r="B27" s="19">
        <v>297313</v>
      </c>
      <c r="C27" s="30">
        <v>900000032460</v>
      </c>
      <c r="D27" s="19" t="s">
        <v>29</v>
      </c>
      <c r="E27" s="19">
        <v>20220013719</v>
      </c>
      <c r="F27" s="20">
        <v>44697</v>
      </c>
      <c r="G27" s="20">
        <v>44593</v>
      </c>
      <c r="H27" s="19" t="s">
        <v>31</v>
      </c>
      <c r="I27" s="19" t="s">
        <v>32</v>
      </c>
      <c r="J27" s="19" t="s">
        <v>33</v>
      </c>
      <c r="K27" s="19" t="s">
        <v>34</v>
      </c>
      <c r="L27" s="25">
        <v>7000</v>
      </c>
    </row>
    <row r="28" spans="2:12" ht="15">
      <c r="B28" s="19">
        <v>297313</v>
      </c>
      <c r="C28" s="30">
        <v>900000032460</v>
      </c>
      <c r="D28" s="19" t="s">
        <v>29</v>
      </c>
      <c r="E28" s="19">
        <v>20220006357</v>
      </c>
      <c r="F28" s="20">
        <v>44622</v>
      </c>
      <c r="G28" s="20">
        <v>44596</v>
      </c>
      <c r="H28" s="19" t="s">
        <v>31</v>
      </c>
      <c r="I28" s="19" t="s">
        <v>32</v>
      </c>
      <c r="J28" s="19" t="s">
        <v>33</v>
      </c>
      <c r="K28" s="19" t="s">
        <v>34</v>
      </c>
      <c r="L28" s="25">
        <v>1993</v>
      </c>
    </row>
    <row r="29" spans="2:12" ht="15">
      <c r="B29" s="19">
        <v>297313</v>
      </c>
      <c r="C29" s="30">
        <v>900000032460</v>
      </c>
      <c r="D29" s="19" t="s">
        <v>29</v>
      </c>
      <c r="E29" s="19">
        <v>20220015464</v>
      </c>
      <c r="F29" s="20">
        <v>44711</v>
      </c>
      <c r="G29" s="20">
        <v>44602</v>
      </c>
      <c r="H29" s="19" t="s">
        <v>31</v>
      </c>
      <c r="I29" s="19" t="s">
        <v>32</v>
      </c>
      <c r="J29" s="19" t="s">
        <v>33</v>
      </c>
      <c r="K29" s="19" t="s">
        <v>34</v>
      </c>
      <c r="L29" s="25">
        <v>3250</v>
      </c>
    </row>
    <row r="30" spans="2:12" ht="15">
      <c r="B30" s="19">
        <v>297313</v>
      </c>
      <c r="C30" s="30">
        <v>900000032460</v>
      </c>
      <c r="D30" s="19" t="s">
        <v>29</v>
      </c>
      <c r="E30" s="19">
        <v>20220006127</v>
      </c>
      <c r="F30" s="20">
        <v>44620</v>
      </c>
      <c r="G30" s="20">
        <v>44603</v>
      </c>
      <c r="H30" s="19" t="s">
        <v>31</v>
      </c>
      <c r="I30" s="19" t="s">
        <v>32</v>
      </c>
      <c r="J30" s="19" t="s">
        <v>33</v>
      </c>
      <c r="K30" s="19" t="s">
        <v>34</v>
      </c>
      <c r="L30" s="25">
        <v>4842</v>
      </c>
    </row>
    <row r="31" spans="2:12" ht="15">
      <c r="B31" s="19">
        <v>297313</v>
      </c>
      <c r="C31" s="30">
        <v>900000032460</v>
      </c>
      <c r="D31" s="19" t="s">
        <v>29</v>
      </c>
      <c r="E31" s="19">
        <v>20220013727</v>
      </c>
      <c r="F31" s="20">
        <v>44697</v>
      </c>
      <c r="G31" s="20">
        <v>44608</v>
      </c>
      <c r="H31" s="19" t="s">
        <v>31</v>
      </c>
      <c r="I31" s="19" t="s">
        <v>32</v>
      </c>
      <c r="J31" s="19" t="s">
        <v>33</v>
      </c>
      <c r="K31" s="19" t="s">
        <v>34</v>
      </c>
      <c r="L31" s="25">
        <v>7000</v>
      </c>
    </row>
    <row r="32" spans="2:12" ht="15">
      <c r="B32" s="19">
        <v>297313</v>
      </c>
      <c r="C32" s="30">
        <v>900000032460</v>
      </c>
      <c r="D32" s="19" t="s">
        <v>29</v>
      </c>
      <c r="E32" s="19">
        <v>20220016669</v>
      </c>
      <c r="F32" s="20">
        <v>44720</v>
      </c>
      <c r="G32" s="20">
        <v>44610</v>
      </c>
      <c r="H32" s="19" t="s">
        <v>31</v>
      </c>
      <c r="I32" s="19" t="s">
        <v>32</v>
      </c>
      <c r="J32" s="19" t="s">
        <v>35</v>
      </c>
      <c r="K32" s="19" t="s">
        <v>37</v>
      </c>
      <c r="L32" s="25">
        <v>25633</v>
      </c>
    </row>
    <row r="33" spans="2:12" ht="15">
      <c r="B33" s="19">
        <v>297313</v>
      </c>
      <c r="C33" s="30">
        <v>900000032460</v>
      </c>
      <c r="D33" s="19" t="s">
        <v>29</v>
      </c>
      <c r="E33" s="19">
        <v>20220006365</v>
      </c>
      <c r="F33" s="20">
        <v>44622</v>
      </c>
      <c r="G33" s="20">
        <v>44612</v>
      </c>
      <c r="H33" s="19" t="s">
        <v>31</v>
      </c>
      <c r="I33" s="19" t="s">
        <v>32</v>
      </c>
      <c r="J33" s="19" t="s">
        <v>33</v>
      </c>
      <c r="K33" s="19" t="s">
        <v>34</v>
      </c>
      <c r="L33" s="25">
        <v>1749</v>
      </c>
    </row>
    <row r="34" spans="2:12" ht="15">
      <c r="B34" s="19">
        <v>297313</v>
      </c>
      <c r="C34" s="30">
        <v>900000032460</v>
      </c>
      <c r="D34" s="19" t="s">
        <v>29</v>
      </c>
      <c r="E34" s="19">
        <v>20220010086</v>
      </c>
      <c r="F34" s="20">
        <v>44659</v>
      </c>
      <c r="G34" s="20">
        <v>44612</v>
      </c>
      <c r="H34" s="19" t="s">
        <v>31</v>
      </c>
      <c r="I34" s="19" t="s">
        <v>32</v>
      </c>
      <c r="J34" s="19" t="s">
        <v>38</v>
      </c>
      <c r="K34" s="19" t="s">
        <v>39</v>
      </c>
      <c r="L34" s="25">
        <v>5035</v>
      </c>
    </row>
    <row r="35" spans="2:12" ht="15">
      <c r="B35" s="19">
        <v>297313</v>
      </c>
      <c r="C35" s="30">
        <v>900000032460</v>
      </c>
      <c r="D35" s="19" t="s">
        <v>29</v>
      </c>
      <c r="E35" s="19">
        <v>20220011602</v>
      </c>
      <c r="F35" s="20">
        <v>44676</v>
      </c>
      <c r="G35" s="20">
        <v>44613</v>
      </c>
      <c r="H35" s="19" t="s">
        <v>31</v>
      </c>
      <c r="I35" s="19" t="s">
        <v>32</v>
      </c>
      <c r="J35" s="19" t="s">
        <v>33</v>
      </c>
      <c r="K35" s="19" t="s">
        <v>34</v>
      </c>
      <c r="L35" s="25">
        <v>14500</v>
      </c>
    </row>
    <row r="36" spans="2:12" ht="15">
      <c r="B36" s="19">
        <v>297313</v>
      </c>
      <c r="C36" s="30">
        <v>900000032460</v>
      </c>
      <c r="D36" s="19" t="s">
        <v>29</v>
      </c>
      <c r="E36" s="19">
        <v>20220013733</v>
      </c>
      <c r="F36" s="20">
        <v>44697</v>
      </c>
      <c r="G36" s="20">
        <v>44614</v>
      </c>
      <c r="H36" s="19" t="s">
        <v>31</v>
      </c>
      <c r="I36" s="19" t="s">
        <v>32</v>
      </c>
      <c r="J36" s="19" t="s">
        <v>33</v>
      </c>
      <c r="K36" s="19" t="s">
        <v>34</v>
      </c>
      <c r="L36" s="25">
        <v>9900</v>
      </c>
    </row>
    <row r="37" spans="2:12" ht="15">
      <c r="B37" s="19">
        <v>297313</v>
      </c>
      <c r="C37" s="30">
        <v>900000032460</v>
      </c>
      <c r="D37" s="19" t="s">
        <v>29</v>
      </c>
      <c r="E37" s="19">
        <v>20220011579</v>
      </c>
      <c r="F37" s="20">
        <v>44676</v>
      </c>
      <c r="G37" s="20">
        <v>44615</v>
      </c>
      <c r="H37" s="19" t="s">
        <v>31</v>
      </c>
      <c r="I37" s="19" t="s">
        <v>32</v>
      </c>
      <c r="J37" s="19" t="s">
        <v>33</v>
      </c>
      <c r="K37" s="19" t="s">
        <v>34</v>
      </c>
      <c r="L37" s="25">
        <v>7000</v>
      </c>
    </row>
    <row r="38" spans="2:12" ht="15">
      <c r="B38" s="19">
        <v>297313</v>
      </c>
      <c r="C38" s="30">
        <v>900000032460</v>
      </c>
      <c r="D38" s="19" t="s">
        <v>29</v>
      </c>
      <c r="E38" s="19">
        <v>20220011607</v>
      </c>
      <c r="F38" s="20">
        <v>44676</v>
      </c>
      <c r="G38" s="20">
        <v>44615</v>
      </c>
      <c r="H38" s="19" t="s">
        <v>31</v>
      </c>
      <c r="I38" s="19" t="s">
        <v>32</v>
      </c>
      <c r="J38" s="19" t="s">
        <v>33</v>
      </c>
      <c r="K38" s="19" t="s">
        <v>34</v>
      </c>
      <c r="L38" s="25">
        <v>7000</v>
      </c>
    </row>
    <row r="39" spans="2:12" ht="15">
      <c r="B39" s="19">
        <v>297313</v>
      </c>
      <c r="C39" s="30">
        <v>900000032460</v>
      </c>
      <c r="D39" s="19" t="s">
        <v>29</v>
      </c>
      <c r="E39" s="19">
        <v>20220011549</v>
      </c>
      <c r="F39" s="20">
        <v>44676</v>
      </c>
      <c r="G39" s="20">
        <v>44616</v>
      </c>
      <c r="H39" s="19" t="s">
        <v>31</v>
      </c>
      <c r="I39" s="19" t="s">
        <v>32</v>
      </c>
      <c r="J39" s="19" t="s">
        <v>33</v>
      </c>
      <c r="K39" s="19" t="s">
        <v>34</v>
      </c>
      <c r="L39" s="25">
        <v>7000</v>
      </c>
    </row>
    <row r="40" spans="2:12" ht="15">
      <c r="B40" s="19">
        <v>297313</v>
      </c>
      <c r="C40" s="30">
        <v>900000032460</v>
      </c>
      <c r="D40" s="19" t="s">
        <v>29</v>
      </c>
      <c r="E40" s="19">
        <v>20220015472</v>
      </c>
      <c r="F40" s="20">
        <v>44711</v>
      </c>
      <c r="G40" s="20">
        <v>44624</v>
      </c>
      <c r="H40" s="19" t="s">
        <v>31</v>
      </c>
      <c r="I40" s="19" t="s">
        <v>32</v>
      </c>
      <c r="J40" s="19" t="s">
        <v>33</v>
      </c>
      <c r="K40" s="19" t="s">
        <v>34</v>
      </c>
      <c r="L40" s="25">
        <v>12000</v>
      </c>
    </row>
    <row r="41" spans="2:12" ht="15">
      <c r="B41" s="19">
        <v>297313</v>
      </c>
      <c r="C41" s="30">
        <v>900000032460</v>
      </c>
      <c r="D41" s="19" t="s">
        <v>29</v>
      </c>
      <c r="E41" s="19">
        <v>20220010088</v>
      </c>
      <c r="F41" s="20">
        <v>44659</v>
      </c>
      <c r="G41" s="20">
        <v>44628</v>
      </c>
      <c r="H41" s="19"/>
      <c r="I41" s="19" t="s">
        <v>40</v>
      </c>
      <c r="J41" s="19" t="s">
        <v>38</v>
      </c>
      <c r="K41" s="19"/>
      <c r="L41" s="25">
        <v>1125</v>
      </c>
    </row>
    <row r="42" spans="2:12" ht="15">
      <c r="B42" s="19">
        <v>297313</v>
      </c>
      <c r="C42" s="30">
        <v>900000032460</v>
      </c>
      <c r="D42" s="19" t="s">
        <v>29</v>
      </c>
      <c r="E42" s="19">
        <v>20220010088</v>
      </c>
      <c r="F42" s="20">
        <v>44659</v>
      </c>
      <c r="G42" s="20">
        <v>44628</v>
      </c>
      <c r="H42" s="19" t="s">
        <v>31</v>
      </c>
      <c r="I42" s="19" t="s">
        <v>32</v>
      </c>
      <c r="J42" s="19" t="s">
        <v>38</v>
      </c>
      <c r="K42" s="19" t="s">
        <v>41</v>
      </c>
      <c r="L42" s="25">
        <v>1125</v>
      </c>
    </row>
    <row r="43" spans="2:12" ht="15">
      <c r="B43" s="19">
        <v>297313</v>
      </c>
      <c r="C43" s="30">
        <v>900000032460</v>
      </c>
      <c r="D43" s="19" t="s">
        <v>29</v>
      </c>
      <c r="E43" s="19">
        <v>20220015466</v>
      </c>
      <c r="F43" s="20">
        <v>44711</v>
      </c>
      <c r="G43" s="20">
        <v>44642</v>
      </c>
      <c r="H43" s="19" t="s">
        <v>31</v>
      </c>
      <c r="I43" s="19" t="s">
        <v>32</v>
      </c>
      <c r="J43" s="19" t="s">
        <v>33</v>
      </c>
      <c r="K43" s="19" t="s">
        <v>34</v>
      </c>
      <c r="L43" s="25">
        <v>12000</v>
      </c>
    </row>
    <row r="44" spans="2:12" ht="15">
      <c r="B44" s="19">
        <v>297313</v>
      </c>
      <c r="C44" s="30">
        <v>900000032460</v>
      </c>
      <c r="D44" s="19" t="s">
        <v>29</v>
      </c>
      <c r="E44" s="19">
        <v>20220031543</v>
      </c>
      <c r="F44" s="20">
        <v>44865</v>
      </c>
      <c r="G44" s="20">
        <v>44644</v>
      </c>
      <c r="H44" s="19" t="s">
        <v>31</v>
      </c>
      <c r="I44" s="19" t="s">
        <v>32</v>
      </c>
      <c r="J44" s="19" t="s">
        <v>38</v>
      </c>
      <c r="K44" s="19" t="s">
        <v>39</v>
      </c>
      <c r="L44" s="25">
        <v>34090</v>
      </c>
    </row>
    <row r="45" spans="2:12" ht="15">
      <c r="B45" s="19">
        <v>297313</v>
      </c>
      <c r="C45" s="30">
        <v>900000032460</v>
      </c>
      <c r="D45" s="19" t="s">
        <v>29</v>
      </c>
      <c r="E45" s="19">
        <v>20220013716</v>
      </c>
      <c r="F45" s="20">
        <v>44697</v>
      </c>
      <c r="G45" s="20">
        <v>44649</v>
      </c>
      <c r="H45" s="19" t="s">
        <v>31</v>
      </c>
      <c r="I45" s="19" t="s">
        <v>32</v>
      </c>
      <c r="J45" s="19" t="s">
        <v>33</v>
      </c>
      <c r="K45" s="19" t="s">
        <v>34</v>
      </c>
      <c r="L45" s="25">
        <v>7000</v>
      </c>
    </row>
    <row r="46" spans="2:12" ht="15">
      <c r="B46" s="19">
        <v>297313</v>
      </c>
      <c r="C46" s="30">
        <v>900000032460</v>
      </c>
      <c r="D46" s="19" t="s">
        <v>29</v>
      </c>
      <c r="E46" s="19">
        <v>20220015459</v>
      </c>
      <c r="F46" s="20">
        <v>44711</v>
      </c>
      <c r="G46" s="20">
        <v>44650</v>
      </c>
      <c r="H46" s="19" t="s">
        <v>31</v>
      </c>
      <c r="I46" s="19" t="s">
        <v>32</v>
      </c>
      <c r="J46" s="19" t="s">
        <v>33</v>
      </c>
      <c r="K46" s="19" t="s">
        <v>34</v>
      </c>
      <c r="L46" s="25">
        <v>750</v>
      </c>
    </row>
    <row r="47" spans="2:12" ht="15">
      <c r="B47" s="19">
        <v>297313</v>
      </c>
      <c r="C47" s="30">
        <v>900000032460</v>
      </c>
      <c r="D47" s="19" t="s">
        <v>29</v>
      </c>
      <c r="E47" s="19">
        <v>20220015458</v>
      </c>
      <c r="F47" s="20">
        <v>44711</v>
      </c>
      <c r="G47" s="20">
        <v>44659</v>
      </c>
      <c r="H47" s="19" t="s">
        <v>31</v>
      </c>
      <c r="I47" s="19" t="s">
        <v>32</v>
      </c>
      <c r="J47" s="19" t="s">
        <v>33</v>
      </c>
      <c r="K47" s="19" t="s">
        <v>34</v>
      </c>
      <c r="L47" s="25">
        <v>7000</v>
      </c>
    </row>
    <row r="48" spans="2:12" ht="15">
      <c r="B48" s="19">
        <v>297313</v>
      </c>
      <c r="C48" s="30">
        <v>900000032460</v>
      </c>
      <c r="D48" s="19" t="s">
        <v>29</v>
      </c>
      <c r="E48" s="19">
        <v>20220013735</v>
      </c>
      <c r="F48" s="20">
        <v>44697</v>
      </c>
      <c r="G48" s="20">
        <v>44671</v>
      </c>
      <c r="H48" s="19" t="s">
        <v>31</v>
      </c>
      <c r="I48" s="19" t="s">
        <v>32</v>
      </c>
      <c r="J48" s="19" t="s">
        <v>33</v>
      </c>
      <c r="K48" s="19" t="s">
        <v>34</v>
      </c>
      <c r="L48" s="25">
        <v>7000</v>
      </c>
    </row>
    <row r="49" spans="2:12" ht="15">
      <c r="B49" s="19">
        <v>297313</v>
      </c>
      <c r="C49" s="30">
        <v>900000032460</v>
      </c>
      <c r="D49" s="19" t="s">
        <v>29</v>
      </c>
      <c r="E49" s="19">
        <v>20220021070</v>
      </c>
      <c r="F49" s="20">
        <v>44760</v>
      </c>
      <c r="G49" s="20">
        <v>44672</v>
      </c>
      <c r="H49" s="19" t="s">
        <v>31</v>
      </c>
      <c r="I49" s="19" t="s">
        <v>32</v>
      </c>
      <c r="J49" s="19" t="s">
        <v>33</v>
      </c>
      <c r="K49" s="19" t="s">
        <v>34</v>
      </c>
      <c r="L49" s="25">
        <v>10852</v>
      </c>
    </row>
    <row r="50" spans="2:12" ht="15">
      <c r="B50" s="19">
        <v>297313</v>
      </c>
      <c r="C50" s="30">
        <v>900000032460</v>
      </c>
      <c r="D50" s="19" t="s">
        <v>29</v>
      </c>
      <c r="E50" s="19">
        <v>20220018665</v>
      </c>
      <c r="F50" s="20">
        <v>44739</v>
      </c>
      <c r="G50" s="20">
        <v>44676</v>
      </c>
      <c r="H50" s="19" t="s">
        <v>31</v>
      </c>
      <c r="I50" s="19" t="s">
        <v>32</v>
      </c>
      <c r="J50" s="19" t="s">
        <v>33</v>
      </c>
      <c r="K50" s="19" t="s">
        <v>34</v>
      </c>
      <c r="L50" s="25">
        <v>7000</v>
      </c>
    </row>
    <row r="51" spans="2:12" ht="15">
      <c r="B51" s="19">
        <v>297313</v>
      </c>
      <c r="C51" s="30">
        <v>900000032460</v>
      </c>
      <c r="D51" s="19" t="s">
        <v>29</v>
      </c>
      <c r="E51" s="19">
        <v>20220036198</v>
      </c>
      <c r="F51" s="20">
        <v>44908</v>
      </c>
      <c r="G51" s="20">
        <v>44682</v>
      </c>
      <c r="H51" s="19" t="s">
        <v>31</v>
      </c>
      <c r="I51" s="19" t="s">
        <v>32</v>
      </c>
      <c r="J51" s="19" t="s">
        <v>38</v>
      </c>
      <c r="K51" s="19" t="s">
        <v>39</v>
      </c>
      <c r="L51" s="25">
        <v>9929</v>
      </c>
    </row>
    <row r="52" spans="2:12" ht="15">
      <c r="B52" s="19">
        <v>297313</v>
      </c>
      <c r="C52" s="30">
        <v>900000032460</v>
      </c>
      <c r="D52" s="19" t="s">
        <v>29</v>
      </c>
      <c r="E52" s="19">
        <v>20220018375</v>
      </c>
      <c r="F52" s="20">
        <v>44735</v>
      </c>
      <c r="G52" s="20">
        <v>44683</v>
      </c>
      <c r="H52" s="19" t="s">
        <v>31</v>
      </c>
      <c r="I52" s="19" t="s">
        <v>32</v>
      </c>
      <c r="J52" s="19" t="s">
        <v>38</v>
      </c>
      <c r="K52" s="19" t="s">
        <v>39</v>
      </c>
      <c r="L52" s="25">
        <v>17680</v>
      </c>
    </row>
    <row r="53" spans="2:12" ht="15">
      <c r="B53" s="19">
        <v>297313</v>
      </c>
      <c r="C53" s="30">
        <v>900000032460</v>
      </c>
      <c r="D53" s="19" t="s">
        <v>29</v>
      </c>
      <c r="E53" s="19">
        <v>20220029158</v>
      </c>
      <c r="F53" s="20">
        <v>44840</v>
      </c>
      <c r="G53" s="20">
        <v>44684</v>
      </c>
      <c r="H53" s="19" t="s">
        <v>31</v>
      </c>
      <c r="I53" s="19" t="s">
        <v>32</v>
      </c>
      <c r="J53" s="19" t="s">
        <v>33</v>
      </c>
      <c r="K53" s="19" t="s">
        <v>34</v>
      </c>
      <c r="L53" s="25">
        <v>32000</v>
      </c>
    </row>
    <row r="54" spans="2:12" ht="15">
      <c r="B54" s="19">
        <v>297313</v>
      </c>
      <c r="C54" s="30">
        <v>900000032460</v>
      </c>
      <c r="D54" s="19" t="s">
        <v>29</v>
      </c>
      <c r="E54" s="19">
        <v>20220026910</v>
      </c>
      <c r="F54" s="20">
        <v>44818</v>
      </c>
      <c r="G54" s="20">
        <v>44686</v>
      </c>
      <c r="H54" s="19" t="s">
        <v>31</v>
      </c>
      <c r="I54" s="19" t="s">
        <v>32</v>
      </c>
      <c r="J54" s="19" t="s">
        <v>33</v>
      </c>
      <c r="K54" s="19" t="s">
        <v>34</v>
      </c>
      <c r="L54" s="25">
        <v>2500</v>
      </c>
    </row>
    <row r="55" spans="2:12" ht="15">
      <c r="B55" s="19">
        <v>297313</v>
      </c>
      <c r="C55" s="30">
        <v>900000032460</v>
      </c>
      <c r="D55" s="19" t="s">
        <v>29</v>
      </c>
      <c r="E55" s="19">
        <v>20220016623</v>
      </c>
      <c r="F55" s="20">
        <v>44720</v>
      </c>
      <c r="G55" s="20">
        <v>44687</v>
      </c>
      <c r="H55" s="19" t="s">
        <v>31</v>
      </c>
      <c r="I55" s="19" t="s">
        <v>32</v>
      </c>
      <c r="J55" s="19" t="s">
        <v>33</v>
      </c>
      <c r="K55" s="19" t="s">
        <v>34</v>
      </c>
      <c r="L55" s="25">
        <v>750</v>
      </c>
    </row>
    <row r="56" spans="2:12" ht="15">
      <c r="B56" s="19">
        <v>297313</v>
      </c>
      <c r="C56" s="30">
        <v>900000032460</v>
      </c>
      <c r="D56" s="19" t="s">
        <v>29</v>
      </c>
      <c r="E56" s="19">
        <v>20220016653</v>
      </c>
      <c r="F56" s="20">
        <v>44720</v>
      </c>
      <c r="G56" s="20">
        <v>44690</v>
      </c>
      <c r="H56" s="19" t="s">
        <v>31</v>
      </c>
      <c r="I56" s="19" t="s">
        <v>32</v>
      </c>
      <c r="J56" s="19" t="s">
        <v>38</v>
      </c>
      <c r="K56" s="19" t="s">
        <v>42</v>
      </c>
      <c r="L56" s="25">
        <v>38120</v>
      </c>
    </row>
    <row r="57" spans="2:12" ht="15">
      <c r="B57" s="19">
        <v>297313</v>
      </c>
      <c r="C57" s="30">
        <v>900000032460</v>
      </c>
      <c r="D57" s="19" t="s">
        <v>29</v>
      </c>
      <c r="E57" s="19">
        <v>20220018377</v>
      </c>
      <c r="F57" s="20">
        <v>44735</v>
      </c>
      <c r="G57" s="20">
        <v>44690</v>
      </c>
      <c r="H57" s="19" t="s">
        <v>31</v>
      </c>
      <c r="I57" s="19" t="s">
        <v>32</v>
      </c>
      <c r="J57" s="19" t="s">
        <v>33</v>
      </c>
      <c r="K57" s="19" t="s">
        <v>34</v>
      </c>
      <c r="L57" s="25">
        <v>19500</v>
      </c>
    </row>
    <row r="58" spans="2:12" ht="15">
      <c r="B58" s="19">
        <v>297313</v>
      </c>
      <c r="C58" s="30">
        <v>900000032460</v>
      </c>
      <c r="D58" s="19" t="s">
        <v>29</v>
      </c>
      <c r="E58" s="19">
        <v>20220020915</v>
      </c>
      <c r="F58" s="20">
        <v>44757</v>
      </c>
      <c r="G58" s="20">
        <v>44690</v>
      </c>
      <c r="H58" s="19" t="s">
        <v>31</v>
      </c>
      <c r="I58" s="19" t="s">
        <v>32</v>
      </c>
      <c r="J58" s="19" t="s">
        <v>33</v>
      </c>
      <c r="K58" s="19" t="s">
        <v>34</v>
      </c>
      <c r="L58" s="25">
        <v>2000</v>
      </c>
    </row>
    <row r="59" spans="2:12" ht="15">
      <c r="B59" s="19">
        <v>297313</v>
      </c>
      <c r="C59" s="30">
        <v>900000032460</v>
      </c>
      <c r="D59" s="19" t="s">
        <v>29</v>
      </c>
      <c r="E59" s="19">
        <v>20220015462</v>
      </c>
      <c r="F59" s="20">
        <v>44711</v>
      </c>
      <c r="G59" s="20">
        <v>44701</v>
      </c>
      <c r="H59" s="19" t="s">
        <v>31</v>
      </c>
      <c r="I59" s="19" t="s">
        <v>32</v>
      </c>
      <c r="J59" s="19" t="s">
        <v>33</v>
      </c>
      <c r="K59" s="19" t="s">
        <v>34</v>
      </c>
      <c r="L59" s="25">
        <v>3250</v>
      </c>
    </row>
    <row r="60" spans="2:12" ht="15">
      <c r="B60" s="19">
        <v>297313</v>
      </c>
      <c r="C60" s="30">
        <v>900000032460</v>
      </c>
      <c r="D60" s="19" t="s">
        <v>29</v>
      </c>
      <c r="E60" s="19">
        <v>20220021909</v>
      </c>
      <c r="F60" s="20">
        <v>44768</v>
      </c>
      <c r="G60" s="20">
        <v>44704</v>
      </c>
      <c r="H60" s="19" t="s">
        <v>31</v>
      </c>
      <c r="I60" s="19" t="s">
        <v>32</v>
      </c>
      <c r="J60" s="19" t="s">
        <v>33</v>
      </c>
      <c r="K60" s="19" t="s">
        <v>34</v>
      </c>
      <c r="L60" s="25">
        <v>750</v>
      </c>
    </row>
    <row r="61" spans="2:12" ht="15">
      <c r="B61" s="19">
        <v>297313</v>
      </c>
      <c r="C61" s="30">
        <v>900000032460</v>
      </c>
      <c r="D61" s="19" t="s">
        <v>29</v>
      </c>
      <c r="E61" s="19">
        <v>20220018371</v>
      </c>
      <c r="F61" s="20">
        <v>44735</v>
      </c>
      <c r="G61" s="20">
        <v>44706</v>
      </c>
      <c r="H61" s="19" t="s">
        <v>31</v>
      </c>
      <c r="I61" s="19" t="s">
        <v>32</v>
      </c>
      <c r="J61" s="19" t="s">
        <v>35</v>
      </c>
      <c r="K61" s="19" t="s">
        <v>43</v>
      </c>
      <c r="L61" s="25">
        <v>15217</v>
      </c>
    </row>
    <row r="62" spans="2:12" ht="15">
      <c r="B62" s="19">
        <v>297313</v>
      </c>
      <c r="C62" s="30">
        <v>900000032460</v>
      </c>
      <c r="D62" s="19" t="s">
        <v>29</v>
      </c>
      <c r="E62" s="19">
        <v>20220018383</v>
      </c>
      <c r="F62" s="20">
        <v>44735</v>
      </c>
      <c r="G62" s="20">
        <v>44706</v>
      </c>
      <c r="H62" s="19" t="s">
        <v>31</v>
      </c>
      <c r="I62" s="19" t="s">
        <v>32</v>
      </c>
      <c r="J62" s="19" t="s">
        <v>33</v>
      </c>
      <c r="K62" s="19" t="s">
        <v>34</v>
      </c>
      <c r="L62" s="25">
        <v>5750</v>
      </c>
    </row>
    <row r="63" spans="2:12" ht="15">
      <c r="B63" s="19">
        <v>297313</v>
      </c>
      <c r="C63" s="30">
        <v>900000032460</v>
      </c>
      <c r="D63" s="19" t="s">
        <v>29</v>
      </c>
      <c r="E63" s="19">
        <v>20220021902</v>
      </c>
      <c r="F63" s="20">
        <v>44767</v>
      </c>
      <c r="G63" s="20">
        <v>44710</v>
      </c>
      <c r="H63" s="19" t="s">
        <v>31</v>
      </c>
      <c r="I63" s="19" t="s">
        <v>32</v>
      </c>
      <c r="J63" s="19" t="s">
        <v>38</v>
      </c>
      <c r="K63" s="19" t="s">
        <v>39</v>
      </c>
      <c r="L63" s="25">
        <v>7200</v>
      </c>
    </row>
    <row r="64" spans="2:12" ht="15">
      <c r="B64" s="19">
        <v>297313</v>
      </c>
      <c r="C64" s="30">
        <v>900000032460</v>
      </c>
      <c r="D64" s="19" t="s">
        <v>29</v>
      </c>
      <c r="E64" s="19">
        <v>20220029171</v>
      </c>
      <c r="F64" s="20">
        <v>44840</v>
      </c>
      <c r="G64" s="20">
        <v>44713</v>
      </c>
      <c r="H64" s="19" t="s">
        <v>31</v>
      </c>
      <c r="I64" s="19" t="s">
        <v>32</v>
      </c>
      <c r="J64" s="19" t="s">
        <v>33</v>
      </c>
      <c r="K64" s="19" t="s">
        <v>34</v>
      </c>
      <c r="L64" s="25">
        <v>7000</v>
      </c>
    </row>
    <row r="65" spans="2:12" ht="15">
      <c r="B65" s="19">
        <v>297313</v>
      </c>
      <c r="C65" s="30">
        <v>900000032460</v>
      </c>
      <c r="D65" s="19" t="s">
        <v>29</v>
      </c>
      <c r="E65" s="19">
        <v>20220021058</v>
      </c>
      <c r="F65" s="20">
        <v>44760</v>
      </c>
      <c r="G65" s="20">
        <v>44715</v>
      </c>
      <c r="H65" s="19" t="s">
        <v>31</v>
      </c>
      <c r="I65" s="19" t="s">
        <v>32</v>
      </c>
      <c r="J65" s="19" t="s">
        <v>33</v>
      </c>
      <c r="K65" s="19" t="s">
        <v>34</v>
      </c>
      <c r="L65" s="25">
        <v>19500</v>
      </c>
    </row>
    <row r="66" spans="2:12" ht="15">
      <c r="B66" s="19">
        <v>297313</v>
      </c>
      <c r="C66" s="30">
        <v>900000032460</v>
      </c>
      <c r="D66" s="19" t="s">
        <v>29</v>
      </c>
      <c r="E66" s="19">
        <v>20220030286</v>
      </c>
      <c r="F66" s="20">
        <v>44851</v>
      </c>
      <c r="G66" s="20">
        <v>44720</v>
      </c>
      <c r="H66" s="19" t="s">
        <v>31</v>
      </c>
      <c r="I66" s="19" t="s">
        <v>32</v>
      </c>
      <c r="J66" s="19" t="s">
        <v>33</v>
      </c>
      <c r="K66" s="19" t="s">
        <v>34</v>
      </c>
      <c r="L66" s="25">
        <v>750</v>
      </c>
    </row>
    <row r="67" spans="2:12" ht="15">
      <c r="B67" s="19">
        <v>297313</v>
      </c>
      <c r="C67" s="30">
        <v>900000032460</v>
      </c>
      <c r="D67" s="19" t="s">
        <v>29</v>
      </c>
      <c r="E67" s="19">
        <v>20220021901</v>
      </c>
      <c r="F67" s="20">
        <v>44768</v>
      </c>
      <c r="G67" s="20">
        <v>44721</v>
      </c>
      <c r="H67" s="19" t="s">
        <v>31</v>
      </c>
      <c r="I67" s="19" t="s">
        <v>32</v>
      </c>
      <c r="J67" s="19" t="s">
        <v>33</v>
      </c>
      <c r="K67" s="19" t="s">
        <v>34</v>
      </c>
      <c r="L67" s="25">
        <v>3250</v>
      </c>
    </row>
    <row r="68" spans="2:12" ht="15">
      <c r="B68" s="19">
        <v>297313</v>
      </c>
      <c r="C68" s="30">
        <v>900000032460</v>
      </c>
      <c r="D68" s="19" t="s">
        <v>29</v>
      </c>
      <c r="E68" s="19">
        <v>20220025972</v>
      </c>
      <c r="F68" s="20">
        <v>44809</v>
      </c>
      <c r="G68" s="20">
        <v>44722</v>
      </c>
      <c r="H68" s="19" t="s">
        <v>31</v>
      </c>
      <c r="I68" s="19" t="s">
        <v>32</v>
      </c>
      <c r="J68" s="19" t="s">
        <v>33</v>
      </c>
      <c r="K68" s="19" t="s">
        <v>34</v>
      </c>
      <c r="L68" s="25">
        <v>19500</v>
      </c>
    </row>
    <row r="69" spans="2:12" ht="15">
      <c r="B69" s="19">
        <v>297313</v>
      </c>
      <c r="C69" s="30">
        <v>900000032460</v>
      </c>
      <c r="D69" s="19" t="s">
        <v>29</v>
      </c>
      <c r="E69" s="19">
        <v>20220021060</v>
      </c>
      <c r="F69" s="20">
        <v>44760</v>
      </c>
      <c r="G69" s="20">
        <v>44728</v>
      </c>
      <c r="H69" s="19" t="s">
        <v>31</v>
      </c>
      <c r="I69" s="19" t="s">
        <v>32</v>
      </c>
      <c r="J69" s="19" t="s">
        <v>33</v>
      </c>
      <c r="K69" s="19" t="s">
        <v>34</v>
      </c>
      <c r="L69" s="25">
        <v>7000</v>
      </c>
    </row>
    <row r="70" spans="2:12" ht="15">
      <c r="B70" s="19">
        <v>297313</v>
      </c>
      <c r="C70" s="30">
        <v>900000032460</v>
      </c>
      <c r="D70" s="19" t="s">
        <v>29</v>
      </c>
      <c r="E70" s="19">
        <v>20220024402</v>
      </c>
      <c r="F70" s="20">
        <v>44792</v>
      </c>
      <c r="G70" s="20">
        <v>44728</v>
      </c>
      <c r="H70" s="19" t="s">
        <v>31</v>
      </c>
      <c r="I70" s="19" t="s">
        <v>32</v>
      </c>
      <c r="J70" s="19" t="s">
        <v>33</v>
      </c>
      <c r="K70" s="19" t="s">
        <v>34</v>
      </c>
      <c r="L70" s="25">
        <v>8250</v>
      </c>
    </row>
    <row r="71" spans="2:12" ht="15">
      <c r="B71" s="19">
        <v>297313</v>
      </c>
      <c r="C71" s="30">
        <v>900000032460</v>
      </c>
      <c r="D71" s="19" t="s">
        <v>29</v>
      </c>
      <c r="E71" s="19">
        <v>20220018823</v>
      </c>
      <c r="F71" s="20">
        <v>44740</v>
      </c>
      <c r="G71" s="20">
        <v>44729</v>
      </c>
      <c r="H71" s="19" t="s">
        <v>31</v>
      </c>
      <c r="I71" s="19" t="s">
        <v>32</v>
      </c>
      <c r="J71" s="19" t="s">
        <v>35</v>
      </c>
      <c r="K71" s="19" t="s">
        <v>43</v>
      </c>
      <c r="L71" s="25">
        <v>6097</v>
      </c>
    </row>
    <row r="72" spans="2:12" ht="15">
      <c r="B72" s="19">
        <v>297313</v>
      </c>
      <c r="C72" s="30">
        <v>900000032460</v>
      </c>
      <c r="D72" s="19" t="s">
        <v>29</v>
      </c>
      <c r="E72" s="19">
        <v>20220034240</v>
      </c>
      <c r="F72" s="20">
        <v>44889</v>
      </c>
      <c r="G72" s="20">
        <v>44732</v>
      </c>
      <c r="H72" s="19" t="s">
        <v>31</v>
      </c>
      <c r="I72" s="19" t="s">
        <v>32</v>
      </c>
      <c r="J72" s="19" t="s">
        <v>33</v>
      </c>
      <c r="K72" s="19" t="s">
        <v>34</v>
      </c>
      <c r="L72" s="25">
        <v>8250</v>
      </c>
    </row>
    <row r="73" spans="2:12" ht="15">
      <c r="B73" s="19">
        <v>297313</v>
      </c>
      <c r="C73" s="30">
        <v>900000032460</v>
      </c>
      <c r="D73" s="19" t="s">
        <v>29</v>
      </c>
      <c r="E73" s="19">
        <v>20220034363</v>
      </c>
      <c r="F73" s="20">
        <v>44890</v>
      </c>
      <c r="G73" s="20">
        <v>44732</v>
      </c>
      <c r="H73" s="19" t="s">
        <v>31</v>
      </c>
      <c r="I73" s="19" t="s">
        <v>32</v>
      </c>
      <c r="J73" s="19" t="s">
        <v>33</v>
      </c>
      <c r="K73" s="19" t="s">
        <v>34</v>
      </c>
      <c r="L73" s="25">
        <v>7000</v>
      </c>
    </row>
    <row r="74" spans="2:12" ht="15">
      <c r="B74" s="19">
        <v>297313</v>
      </c>
      <c r="C74" s="30">
        <v>900000032460</v>
      </c>
      <c r="D74" s="19" t="s">
        <v>29</v>
      </c>
      <c r="E74" s="19">
        <v>20220018825</v>
      </c>
      <c r="F74" s="20">
        <v>44740</v>
      </c>
      <c r="G74" s="20">
        <v>44734</v>
      </c>
      <c r="H74" s="19" t="s">
        <v>31</v>
      </c>
      <c r="I74" s="19" t="s">
        <v>32</v>
      </c>
      <c r="J74" s="19" t="s">
        <v>38</v>
      </c>
      <c r="K74" s="19" t="s">
        <v>39</v>
      </c>
      <c r="L74" s="25">
        <v>11091</v>
      </c>
    </row>
    <row r="75" spans="2:12" ht="15">
      <c r="B75" s="19">
        <v>297313</v>
      </c>
      <c r="C75" s="30">
        <v>900000032460</v>
      </c>
      <c r="D75" s="19" t="s">
        <v>29</v>
      </c>
      <c r="E75" s="19">
        <v>20220019845</v>
      </c>
      <c r="F75" s="20">
        <v>44747</v>
      </c>
      <c r="G75" s="20">
        <v>44738</v>
      </c>
      <c r="H75" s="19" t="s">
        <v>31</v>
      </c>
      <c r="I75" s="19" t="s">
        <v>32</v>
      </c>
      <c r="J75" s="19" t="s">
        <v>38</v>
      </c>
      <c r="K75" s="19" t="s">
        <v>41</v>
      </c>
      <c r="L75" s="25">
        <v>56218</v>
      </c>
    </row>
    <row r="76" spans="2:12" ht="15">
      <c r="B76" s="19">
        <v>297313</v>
      </c>
      <c r="C76" s="30">
        <v>900000032460</v>
      </c>
      <c r="D76" s="19" t="s">
        <v>29</v>
      </c>
      <c r="E76" s="19">
        <v>20220021068</v>
      </c>
      <c r="F76" s="20">
        <v>44760</v>
      </c>
      <c r="G76" s="20">
        <v>44739</v>
      </c>
      <c r="H76" s="19" t="s">
        <v>31</v>
      </c>
      <c r="I76" s="19" t="s">
        <v>32</v>
      </c>
      <c r="J76" s="19" t="s">
        <v>33</v>
      </c>
      <c r="K76" s="19" t="s">
        <v>34</v>
      </c>
      <c r="L76" s="25">
        <v>12000</v>
      </c>
    </row>
    <row r="77" spans="2:12" ht="15">
      <c r="B77" s="19">
        <v>297313</v>
      </c>
      <c r="C77" s="30">
        <v>900000032460</v>
      </c>
      <c r="D77" s="19" t="s">
        <v>29</v>
      </c>
      <c r="E77" s="19">
        <v>20220021050</v>
      </c>
      <c r="F77" s="20">
        <v>44760</v>
      </c>
      <c r="G77" s="20">
        <v>44740</v>
      </c>
      <c r="H77" s="19" t="s">
        <v>31</v>
      </c>
      <c r="I77" s="19" t="s">
        <v>32</v>
      </c>
      <c r="J77" s="19" t="s">
        <v>38</v>
      </c>
      <c r="K77" s="19" t="s">
        <v>39</v>
      </c>
      <c r="L77" s="25">
        <v>5026</v>
      </c>
    </row>
    <row r="78" spans="2:12" ht="15">
      <c r="B78" s="19">
        <v>297313</v>
      </c>
      <c r="C78" s="30">
        <v>900000032460</v>
      </c>
      <c r="D78" s="19" t="s">
        <v>29</v>
      </c>
      <c r="E78" s="19">
        <v>20220026912</v>
      </c>
      <c r="F78" s="20">
        <v>44818</v>
      </c>
      <c r="G78" s="20">
        <v>44741</v>
      </c>
      <c r="H78" s="19" t="s">
        <v>31</v>
      </c>
      <c r="I78" s="19" t="s">
        <v>32</v>
      </c>
      <c r="J78" s="19" t="s">
        <v>33</v>
      </c>
      <c r="K78" s="19" t="s">
        <v>34</v>
      </c>
      <c r="L78" s="25">
        <v>12000</v>
      </c>
    </row>
    <row r="79" spans="2:12" ht="15">
      <c r="B79" s="19">
        <v>297313</v>
      </c>
      <c r="C79" s="30">
        <v>900000032460</v>
      </c>
      <c r="D79" s="19" t="s">
        <v>29</v>
      </c>
      <c r="E79" s="19">
        <v>20220030278</v>
      </c>
      <c r="F79" s="20">
        <v>44851</v>
      </c>
      <c r="G79" s="20">
        <v>44743</v>
      </c>
      <c r="H79" s="19" t="s">
        <v>44</v>
      </c>
      <c r="I79" s="19" t="s">
        <v>45</v>
      </c>
      <c r="J79" s="19" t="s">
        <v>38</v>
      </c>
      <c r="K79" s="19" t="s">
        <v>39</v>
      </c>
      <c r="L79" s="25">
        <v>1190</v>
      </c>
    </row>
    <row r="80" spans="2:12" ht="15">
      <c r="B80" s="19">
        <v>297313</v>
      </c>
      <c r="C80" s="30">
        <v>900000032460</v>
      </c>
      <c r="D80" s="19" t="s">
        <v>29</v>
      </c>
      <c r="E80" s="19">
        <v>20220023625</v>
      </c>
      <c r="F80" s="20">
        <v>44784</v>
      </c>
      <c r="G80" s="20">
        <v>44754</v>
      </c>
      <c r="H80" s="19" t="s">
        <v>31</v>
      </c>
      <c r="I80" s="19" t="s">
        <v>32</v>
      </c>
      <c r="J80" s="19" t="s">
        <v>38</v>
      </c>
      <c r="K80" s="19" t="s">
        <v>39</v>
      </c>
      <c r="L80" s="25">
        <v>1420</v>
      </c>
    </row>
    <row r="81" spans="2:12" ht="15">
      <c r="B81" s="19">
        <v>297313</v>
      </c>
      <c r="C81" s="30">
        <v>900000032460</v>
      </c>
      <c r="D81" s="19" t="s">
        <v>29</v>
      </c>
      <c r="E81" s="19">
        <v>20220028961</v>
      </c>
      <c r="F81" s="20">
        <v>44838</v>
      </c>
      <c r="G81" s="20">
        <v>44760</v>
      </c>
      <c r="H81" s="19" t="s">
        <v>31</v>
      </c>
      <c r="I81" s="19" t="s">
        <v>32</v>
      </c>
      <c r="J81" s="19" t="s">
        <v>38</v>
      </c>
      <c r="K81" s="19" t="s">
        <v>39</v>
      </c>
      <c r="L81" s="25">
        <v>9999</v>
      </c>
    </row>
    <row r="82" spans="2:12" ht="15">
      <c r="B82" s="19">
        <v>297313</v>
      </c>
      <c r="C82" s="30">
        <v>900000032460</v>
      </c>
      <c r="D82" s="19" t="s">
        <v>29</v>
      </c>
      <c r="E82" s="19">
        <v>20230013606</v>
      </c>
      <c r="F82" s="20">
        <v>45051</v>
      </c>
      <c r="G82" s="20">
        <v>44762</v>
      </c>
      <c r="H82" s="19" t="s">
        <v>31</v>
      </c>
      <c r="I82" s="19" t="s">
        <v>32</v>
      </c>
      <c r="J82" s="19" t="s">
        <v>38</v>
      </c>
      <c r="K82" s="19" t="s">
        <v>39</v>
      </c>
      <c r="L82" s="25">
        <v>10982</v>
      </c>
    </row>
    <row r="83" spans="2:12" ht="15">
      <c r="B83" s="19">
        <v>297313</v>
      </c>
      <c r="C83" s="30">
        <v>900000032460</v>
      </c>
      <c r="D83" s="19" t="s">
        <v>29</v>
      </c>
      <c r="E83" s="19">
        <v>20220024406</v>
      </c>
      <c r="F83" s="20">
        <v>44792</v>
      </c>
      <c r="G83" s="20">
        <v>44772</v>
      </c>
      <c r="H83" s="19" t="s">
        <v>31</v>
      </c>
      <c r="I83" s="19" t="s">
        <v>32</v>
      </c>
      <c r="J83" s="19" t="s">
        <v>35</v>
      </c>
      <c r="K83" s="19" t="s">
        <v>46</v>
      </c>
      <c r="L83" s="25">
        <v>3758</v>
      </c>
    </row>
    <row r="84" spans="2:12" ht="15">
      <c r="B84" s="19">
        <v>297313</v>
      </c>
      <c r="C84" s="30">
        <v>900000032460</v>
      </c>
      <c r="D84" s="19" t="s">
        <v>29</v>
      </c>
      <c r="E84" s="19">
        <v>20220026919</v>
      </c>
      <c r="F84" s="20">
        <v>44818</v>
      </c>
      <c r="G84" s="20">
        <v>44774</v>
      </c>
      <c r="H84" s="19" t="s">
        <v>31</v>
      </c>
      <c r="I84" s="19" t="s">
        <v>32</v>
      </c>
      <c r="J84" s="19" t="s">
        <v>38</v>
      </c>
      <c r="K84" s="19" t="s">
        <v>39</v>
      </c>
      <c r="L84" s="25">
        <v>41290</v>
      </c>
    </row>
    <row r="85" spans="2:12" ht="15">
      <c r="B85" s="19">
        <v>297313</v>
      </c>
      <c r="C85" s="30">
        <v>900000032460</v>
      </c>
      <c r="D85" s="19" t="s">
        <v>29</v>
      </c>
      <c r="E85" s="19">
        <v>20230013598</v>
      </c>
      <c r="F85" s="20">
        <v>45051</v>
      </c>
      <c r="G85" s="20">
        <v>44796</v>
      </c>
      <c r="H85" s="19" t="s">
        <v>31</v>
      </c>
      <c r="I85" s="19" t="s">
        <v>32</v>
      </c>
      <c r="J85" s="19" t="s">
        <v>38</v>
      </c>
      <c r="K85" s="19" t="s">
        <v>39</v>
      </c>
      <c r="L85" s="25">
        <v>9148</v>
      </c>
    </row>
    <row r="86" spans="2:12" ht="15">
      <c r="B86" s="19">
        <v>297313</v>
      </c>
      <c r="C86" s="30">
        <v>900000032460</v>
      </c>
      <c r="D86" s="19" t="s">
        <v>29</v>
      </c>
      <c r="E86" s="19">
        <v>20220030294</v>
      </c>
      <c r="F86" s="20">
        <v>44851</v>
      </c>
      <c r="G86" s="20">
        <v>44811</v>
      </c>
      <c r="H86" s="19" t="s">
        <v>31</v>
      </c>
      <c r="I86" s="19" t="s">
        <v>32</v>
      </c>
      <c r="J86" s="19" t="s">
        <v>33</v>
      </c>
      <c r="K86" s="19" t="s">
        <v>34</v>
      </c>
      <c r="L86" s="25">
        <v>12000</v>
      </c>
    </row>
    <row r="87" spans="2:12" ht="15">
      <c r="B87" s="19">
        <v>297313</v>
      </c>
      <c r="C87" s="30">
        <v>900000032460</v>
      </c>
      <c r="D87" s="19" t="s">
        <v>29</v>
      </c>
      <c r="E87" s="19">
        <v>20220030284</v>
      </c>
      <c r="F87" s="20">
        <v>44851</v>
      </c>
      <c r="G87" s="20">
        <v>44812</v>
      </c>
      <c r="H87" s="19" t="s">
        <v>31</v>
      </c>
      <c r="I87" s="19" t="s">
        <v>32</v>
      </c>
      <c r="J87" s="19" t="s">
        <v>33</v>
      </c>
      <c r="K87" s="19" t="s">
        <v>34</v>
      </c>
      <c r="L87" s="25">
        <v>3250</v>
      </c>
    </row>
    <row r="88" spans="2:12" ht="15">
      <c r="B88" s="19">
        <v>297313</v>
      </c>
      <c r="C88" s="30">
        <v>900000032460</v>
      </c>
      <c r="D88" s="19" t="s">
        <v>29</v>
      </c>
      <c r="E88" s="19">
        <v>20220029167</v>
      </c>
      <c r="F88" s="20">
        <v>44840</v>
      </c>
      <c r="G88" s="20">
        <v>44813</v>
      </c>
      <c r="H88" s="19" t="s">
        <v>31</v>
      </c>
      <c r="I88" s="19" t="s">
        <v>32</v>
      </c>
      <c r="J88" s="19" t="s">
        <v>33</v>
      </c>
      <c r="K88" s="19" t="s">
        <v>34</v>
      </c>
      <c r="L88" s="25">
        <v>10852</v>
      </c>
    </row>
    <row r="89" spans="2:12" ht="15">
      <c r="B89" s="19">
        <v>297313</v>
      </c>
      <c r="C89" s="30">
        <v>900000032460</v>
      </c>
      <c r="D89" s="19" t="s">
        <v>29</v>
      </c>
      <c r="E89" s="19">
        <v>20220031563</v>
      </c>
      <c r="F89" s="20">
        <v>44865</v>
      </c>
      <c r="G89" s="20">
        <v>44813</v>
      </c>
      <c r="H89" s="19" t="s">
        <v>31</v>
      </c>
      <c r="I89" s="19" t="s">
        <v>32</v>
      </c>
      <c r="J89" s="19" t="s">
        <v>33</v>
      </c>
      <c r="K89" s="19" t="s">
        <v>34</v>
      </c>
      <c r="L89" s="25">
        <v>37339</v>
      </c>
    </row>
    <row r="90" spans="2:12" ht="15">
      <c r="B90" s="19">
        <v>297313</v>
      </c>
      <c r="C90" s="30">
        <v>900000032460</v>
      </c>
      <c r="D90" s="19" t="s">
        <v>29</v>
      </c>
      <c r="E90" s="19">
        <v>20220034226</v>
      </c>
      <c r="F90" s="20">
        <v>44889</v>
      </c>
      <c r="G90" s="20">
        <v>44813</v>
      </c>
      <c r="H90" s="19" t="s">
        <v>31</v>
      </c>
      <c r="I90" s="19" t="s">
        <v>32</v>
      </c>
      <c r="J90" s="19" t="s">
        <v>33</v>
      </c>
      <c r="K90" s="19" t="s">
        <v>34</v>
      </c>
      <c r="L90" s="25">
        <v>750</v>
      </c>
    </row>
    <row r="91" spans="2:12" ht="15">
      <c r="B91" s="19">
        <v>297313</v>
      </c>
      <c r="C91" s="30">
        <v>900000032460</v>
      </c>
      <c r="D91" s="19" t="s">
        <v>29</v>
      </c>
      <c r="E91" s="19">
        <v>20230000556</v>
      </c>
      <c r="F91" s="20">
        <v>44932</v>
      </c>
      <c r="G91" s="20">
        <v>44813</v>
      </c>
      <c r="H91" s="19" t="s">
        <v>31</v>
      </c>
      <c r="I91" s="19" t="s">
        <v>32</v>
      </c>
      <c r="J91" s="19" t="s">
        <v>33</v>
      </c>
      <c r="K91" s="19" t="s">
        <v>34</v>
      </c>
      <c r="L91" s="25">
        <v>3250</v>
      </c>
    </row>
    <row r="92" spans="2:12" ht="15">
      <c r="B92" s="19">
        <v>297313</v>
      </c>
      <c r="C92" s="30">
        <v>900000032460</v>
      </c>
      <c r="D92" s="19" t="s">
        <v>29</v>
      </c>
      <c r="E92" s="19">
        <v>20220034229</v>
      </c>
      <c r="F92" s="20">
        <v>44889</v>
      </c>
      <c r="G92" s="20">
        <v>44820</v>
      </c>
      <c r="H92" s="19" t="s">
        <v>31</v>
      </c>
      <c r="I92" s="19" t="s">
        <v>32</v>
      </c>
      <c r="J92" s="19" t="s">
        <v>33</v>
      </c>
      <c r="K92" s="19" t="s">
        <v>34</v>
      </c>
      <c r="L92" s="25">
        <v>12000</v>
      </c>
    </row>
    <row r="93" spans="2:12" ht="15">
      <c r="B93" s="19">
        <v>297313</v>
      </c>
      <c r="C93" s="30">
        <v>900000032460</v>
      </c>
      <c r="D93" s="19" t="s">
        <v>29</v>
      </c>
      <c r="E93" s="19">
        <v>20230000930</v>
      </c>
      <c r="F93" s="20">
        <v>44936</v>
      </c>
      <c r="G93" s="20">
        <v>44820</v>
      </c>
      <c r="H93" s="19" t="s">
        <v>31</v>
      </c>
      <c r="I93" s="19" t="s">
        <v>32</v>
      </c>
      <c r="J93" s="19" t="s">
        <v>33</v>
      </c>
      <c r="K93" s="19" t="s">
        <v>34</v>
      </c>
      <c r="L93" s="25">
        <v>7000</v>
      </c>
    </row>
    <row r="94" spans="2:12" ht="15">
      <c r="B94" s="19">
        <v>297313</v>
      </c>
      <c r="C94" s="30">
        <v>900000032460</v>
      </c>
      <c r="D94" s="19" t="s">
        <v>29</v>
      </c>
      <c r="E94" s="19">
        <v>20220030291</v>
      </c>
      <c r="F94" s="20">
        <v>44851</v>
      </c>
      <c r="G94" s="20">
        <v>44830</v>
      </c>
      <c r="H94" s="19" t="s">
        <v>31</v>
      </c>
      <c r="I94" s="19" t="s">
        <v>32</v>
      </c>
      <c r="J94" s="19" t="s">
        <v>33</v>
      </c>
      <c r="K94" s="19" t="s">
        <v>34</v>
      </c>
      <c r="L94" s="25">
        <v>446</v>
      </c>
    </row>
    <row r="95" spans="2:12" ht="15">
      <c r="B95" s="19">
        <v>297313</v>
      </c>
      <c r="C95" s="30">
        <v>900000032460</v>
      </c>
      <c r="D95" s="19" t="s">
        <v>29</v>
      </c>
      <c r="E95" s="19">
        <v>20220030281</v>
      </c>
      <c r="F95" s="20">
        <v>44851</v>
      </c>
      <c r="G95" s="20">
        <v>44831</v>
      </c>
      <c r="H95" s="19" t="s">
        <v>31</v>
      </c>
      <c r="I95" s="19" t="s">
        <v>32</v>
      </c>
      <c r="J95" s="19" t="s">
        <v>33</v>
      </c>
      <c r="K95" s="19" t="s">
        <v>34</v>
      </c>
      <c r="L95" s="25">
        <v>3250</v>
      </c>
    </row>
    <row r="96" spans="2:12" ht="15">
      <c r="B96" s="19">
        <v>297313</v>
      </c>
      <c r="C96" s="30">
        <v>900000032460</v>
      </c>
      <c r="D96" s="19" t="s">
        <v>29</v>
      </c>
      <c r="E96" s="19">
        <v>20220033252</v>
      </c>
      <c r="F96" s="20">
        <v>44880</v>
      </c>
      <c r="G96" s="20">
        <v>44831</v>
      </c>
      <c r="H96" s="19" t="s">
        <v>31</v>
      </c>
      <c r="I96" s="19" t="s">
        <v>32</v>
      </c>
      <c r="J96" s="19" t="s">
        <v>33</v>
      </c>
      <c r="K96" s="19" t="s">
        <v>34</v>
      </c>
      <c r="L96" s="25">
        <v>12744</v>
      </c>
    </row>
    <row r="97" spans="2:12" ht="15">
      <c r="B97" s="19">
        <v>297313</v>
      </c>
      <c r="C97" s="30">
        <v>900000032460</v>
      </c>
      <c r="D97" s="19" t="s">
        <v>29</v>
      </c>
      <c r="E97" s="19">
        <v>20220033255</v>
      </c>
      <c r="F97" s="20">
        <v>44880</v>
      </c>
      <c r="G97" s="20">
        <v>44833</v>
      </c>
      <c r="H97" s="19" t="s">
        <v>31</v>
      </c>
      <c r="I97" s="19" t="s">
        <v>32</v>
      </c>
      <c r="J97" s="19" t="s">
        <v>33</v>
      </c>
      <c r="K97" s="19" t="s">
        <v>34</v>
      </c>
      <c r="L97" s="25">
        <v>12000</v>
      </c>
    </row>
    <row r="98" spans="2:12" ht="15">
      <c r="B98" s="19">
        <v>297313</v>
      </c>
      <c r="C98" s="30">
        <v>900000032460</v>
      </c>
      <c r="D98" s="19" t="s">
        <v>29</v>
      </c>
      <c r="E98" s="19">
        <v>20230001731</v>
      </c>
      <c r="F98" s="20">
        <v>44944</v>
      </c>
      <c r="G98" s="20">
        <v>44835</v>
      </c>
      <c r="H98" s="19" t="s">
        <v>31</v>
      </c>
      <c r="I98" s="19" t="s">
        <v>32</v>
      </c>
      <c r="J98" s="19" t="s">
        <v>38</v>
      </c>
      <c r="K98" s="19" t="s">
        <v>39</v>
      </c>
      <c r="L98" s="25">
        <v>10728</v>
      </c>
    </row>
    <row r="99" spans="2:12" ht="15">
      <c r="B99" s="19">
        <v>297313</v>
      </c>
      <c r="C99" s="30">
        <v>900000032460</v>
      </c>
      <c r="D99" s="19" t="s">
        <v>29</v>
      </c>
      <c r="E99" s="19">
        <v>20220033249</v>
      </c>
      <c r="F99" s="20">
        <v>44879</v>
      </c>
      <c r="G99" s="20">
        <v>44838</v>
      </c>
      <c r="H99" s="19" t="s">
        <v>31</v>
      </c>
      <c r="I99" s="19" t="s">
        <v>32</v>
      </c>
      <c r="J99" s="19" t="s">
        <v>33</v>
      </c>
      <c r="K99" s="19" t="s">
        <v>34</v>
      </c>
      <c r="L99" s="25">
        <v>3250</v>
      </c>
    </row>
    <row r="100" spans="2:12" ht="15">
      <c r="B100" s="19">
        <v>297313</v>
      </c>
      <c r="C100" s="30">
        <v>900000032460</v>
      </c>
      <c r="D100" s="19" t="s">
        <v>29</v>
      </c>
      <c r="E100" s="19">
        <v>20220036101</v>
      </c>
      <c r="F100" s="20">
        <v>44908</v>
      </c>
      <c r="G100" s="20">
        <v>44839</v>
      </c>
      <c r="H100" s="19" t="s">
        <v>31</v>
      </c>
      <c r="I100" s="19" t="s">
        <v>32</v>
      </c>
      <c r="J100" s="19" t="s">
        <v>33</v>
      </c>
      <c r="K100" s="19" t="s">
        <v>34</v>
      </c>
      <c r="L100" s="25">
        <v>10950</v>
      </c>
    </row>
    <row r="101" spans="2:12" ht="15">
      <c r="B101" s="19">
        <v>297313</v>
      </c>
      <c r="C101" s="30">
        <v>900000032460</v>
      </c>
      <c r="D101" s="19" t="s">
        <v>29</v>
      </c>
      <c r="E101" s="19">
        <v>20220036100</v>
      </c>
      <c r="F101" s="20">
        <v>44908</v>
      </c>
      <c r="G101" s="20">
        <v>44847</v>
      </c>
      <c r="H101" s="19" t="s">
        <v>31</v>
      </c>
      <c r="I101" s="19" t="s">
        <v>32</v>
      </c>
      <c r="J101" s="19" t="s">
        <v>33</v>
      </c>
      <c r="K101" s="19" t="s">
        <v>34</v>
      </c>
      <c r="L101" s="25">
        <v>3250</v>
      </c>
    </row>
    <row r="102" spans="2:12" ht="15">
      <c r="B102" s="19">
        <v>297313</v>
      </c>
      <c r="C102" s="30">
        <v>900000032460</v>
      </c>
      <c r="D102" s="19" t="s">
        <v>29</v>
      </c>
      <c r="E102" s="19">
        <v>20220036105</v>
      </c>
      <c r="F102" s="20">
        <v>44908</v>
      </c>
      <c r="G102" s="20">
        <v>44848</v>
      </c>
      <c r="H102" s="19" t="s">
        <v>31</v>
      </c>
      <c r="I102" s="19" t="s">
        <v>32</v>
      </c>
      <c r="J102" s="19" t="s">
        <v>33</v>
      </c>
      <c r="K102" s="19" t="s">
        <v>34</v>
      </c>
      <c r="L102" s="25">
        <v>12000</v>
      </c>
    </row>
    <row r="103" spans="2:12" ht="15">
      <c r="B103" s="19">
        <v>297313</v>
      </c>
      <c r="C103" s="30">
        <v>900000032460</v>
      </c>
      <c r="D103" s="19" t="s">
        <v>29</v>
      </c>
      <c r="E103" s="19">
        <v>20220034246</v>
      </c>
      <c r="F103" s="20">
        <v>44889</v>
      </c>
      <c r="G103" s="20">
        <v>44858</v>
      </c>
      <c r="H103" s="19" t="s">
        <v>31</v>
      </c>
      <c r="I103" s="19" t="s">
        <v>32</v>
      </c>
      <c r="J103" s="19" t="s">
        <v>33</v>
      </c>
      <c r="K103" s="19" t="s">
        <v>34</v>
      </c>
      <c r="L103" s="25">
        <v>750</v>
      </c>
    </row>
    <row r="104" spans="2:12" ht="15">
      <c r="B104" s="19">
        <v>297313</v>
      </c>
      <c r="C104" s="30">
        <v>900000032460</v>
      </c>
      <c r="D104" s="19" t="s">
        <v>29</v>
      </c>
      <c r="E104" s="19">
        <v>20220034249</v>
      </c>
      <c r="F104" s="20">
        <v>44889</v>
      </c>
      <c r="G104" s="20">
        <v>44858</v>
      </c>
      <c r="H104" s="19" t="s">
        <v>31</v>
      </c>
      <c r="I104" s="19" t="s">
        <v>32</v>
      </c>
      <c r="J104" s="19" t="s">
        <v>33</v>
      </c>
      <c r="K104" s="19" t="s">
        <v>34</v>
      </c>
      <c r="L104" s="25">
        <v>1259</v>
      </c>
    </row>
    <row r="105" spans="2:12" ht="15">
      <c r="B105" s="19">
        <v>297313</v>
      </c>
      <c r="C105" s="30">
        <v>900000032460</v>
      </c>
      <c r="D105" s="19" t="s">
        <v>29</v>
      </c>
      <c r="E105" s="19">
        <v>20220037318</v>
      </c>
      <c r="F105" s="20">
        <v>44917</v>
      </c>
      <c r="G105" s="20">
        <v>44858</v>
      </c>
      <c r="H105" s="19" t="s">
        <v>31</v>
      </c>
      <c r="I105" s="19" t="s">
        <v>32</v>
      </c>
      <c r="J105" s="19" t="s">
        <v>33</v>
      </c>
      <c r="K105" s="19" t="s">
        <v>34</v>
      </c>
      <c r="L105" s="25">
        <v>10852</v>
      </c>
    </row>
    <row r="106" spans="2:12" ht="15">
      <c r="B106" s="19">
        <v>297313</v>
      </c>
      <c r="C106" s="30">
        <v>900000032460</v>
      </c>
      <c r="D106" s="19" t="s">
        <v>29</v>
      </c>
      <c r="E106" s="19">
        <v>20220034238</v>
      </c>
      <c r="F106" s="20">
        <v>44889</v>
      </c>
      <c r="G106" s="20">
        <v>44860</v>
      </c>
      <c r="H106" s="19" t="s">
        <v>31</v>
      </c>
      <c r="I106" s="19" t="s">
        <v>32</v>
      </c>
      <c r="J106" s="19" t="s">
        <v>33</v>
      </c>
      <c r="K106" s="19" t="s">
        <v>34</v>
      </c>
      <c r="L106" s="25">
        <v>10852</v>
      </c>
    </row>
    <row r="107" spans="2:12" ht="15">
      <c r="B107" s="19">
        <v>297313</v>
      </c>
      <c r="C107" s="30">
        <v>900000032460</v>
      </c>
      <c r="D107" s="19" t="s">
        <v>29</v>
      </c>
      <c r="E107" s="19">
        <v>20220033240</v>
      </c>
      <c r="F107" s="20">
        <v>44879</v>
      </c>
      <c r="G107" s="20">
        <v>44863</v>
      </c>
      <c r="H107" s="19" t="s">
        <v>44</v>
      </c>
      <c r="I107" s="19" t="s">
        <v>45</v>
      </c>
      <c r="J107" s="19" t="s">
        <v>38</v>
      </c>
      <c r="K107" s="19" t="s">
        <v>39</v>
      </c>
      <c r="L107" s="25">
        <v>10000</v>
      </c>
    </row>
    <row r="108" spans="2:12" ht="15">
      <c r="B108" s="19">
        <v>297313</v>
      </c>
      <c r="C108" s="30">
        <v>900000032460</v>
      </c>
      <c r="D108" s="19" t="s">
        <v>29</v>
      </c>
      <c r="E108" s="19">
        <v>20220034239</v>
      </c>
      <c r="F108" s="20">
        <v>44889</v>
      </c>
      <c r="G108" s="20">
        <v>44865</v>
      </c>
      <c r="H108" s="19" t="s">
        <v>31</v>
      </c>
      <c r="I108" s="19" t="s">
        <v>32</v>
      </c>
      <c r="J108" s="19" t="s">
        <v>33</v>
      </c>
      <c r="K108" s="19" t="s">
        <v>34</v>
      </c>
      <c r="L108" s="25">
        <v>750</v>
      </c>
    </row>
    <row r="109" spans="2:12" ht="15">
      <c r="B109" s="19">
        <v>297313</v>
      </c>
      <c r="C109" s="30">
        <v>900000032460</v>
      </c>
      <c r="D109" s="19" t="s">
        <v>29</v>
      </c>
      <c r="E109" s="19">
        <v>20230019777</v>
      </c>
      <c r="F109" s="20">
        <v>45103</v>
      </c>
      <c r="G109" s="20">
        <v>44865</v>
      </c>
      <c r="H109" s="19" t="s">
        <v>31</v>
      </c>
      <c r="I109" s="19" t="s">
        <v>32</v>
      </c>
      <c r="J109" s="19" t="s">
        <v>33</v>
      </c>
      <c r="K109" s="19" t="s">
        <v>34</v>
      </c>
      <c r="L109" s="25">
        <v>3250</v>
      </c>
    </row>
    <row r="110" spans="2:12" ht="15">
      <c r="B110" s="19">
        <v>297313</v>
      </c>
      <c r="C110" s="30">
        <v>900000032460</v>
      </c>
      <c r="D110" s="19" t="s">
        <v>29</v>
      </c>
      <c r="E110" s="19">
        <v>20220037322</v>
      </c>
      <c r="F110" s="20">
        <v>44917</v>
      </c>
      <c r="G110" s="20">
        <v>44866</v>
      </c>
      <c r="H110" s="19" t="s">
        <v>31</v>
      </c>
      <c r="I110" s="19" t="s">
        <v>32</v>
      </c>
      <c r="J110" s="19" t="s">
        <v>33</v>
      </c>
      <c r="K110" s="19" t="s">
        <v>34</v>
      </c>
      <c r="L110" s="25">
        <v>12000</v>
      </c>
    </row>
    <row r="111" spans="2:12" ht="15">
      <c r="B111" s="19">
        <v>297313</v>
      </c>
      <c r="C111" s="30">
        <v>900000032460</v>
      </c>
      <c r="D111" s="19" t="s">
        <v>29</v>
      </c>
      <c r="E111" s="19">
        <v>20220033261</v>
      </c>
      <c r="F111" s="20">
        <v>44880</v>
      </c>
      <c r="G111" s="20">
        <v>44873</v>
      </c>
      <c r="H111" s="19" t="s">
        <v>31</v>
      </c>
      <c r="I111" s="19" t="s">
        <v>32</v>
      </c>
      <c r="J111" s="19" t="s">
        <v>35</v>
      </c>
      <c r="K111" s="19" t="s">
        <v>47</v>
      </c>
      <c r="L111" s="25">
        <v>27615</v>
      </c>
    </row>
    <row r="112" spans="2:12" ht="15">
      <c r="B112" s="19">
        <v>297313</v>
      </c>
      <c r="C112" s="30">
        <v>900000032460</v>
      </c>
      <c r="D112" s="19" t="s">
        <v>29</v>
      </c>
      <c r="E112" s="19">
        <v>20230003419</v>
      </c>
      <c r="F112" s="20">
        <v>44959</v>
      </c>
      <c r="G112" s="20">
        <v>44876</v>
      </c>
      <c r="H112" s="19" t="s">
        <v>31</v>
      </c>
      <c r="I112" s="19" t="s">
        <v>32</v>
      </c>
      <c r="J112" s="19" t="s">
        <v>33</v>
      </c>
      <c r="K112" s="19" t="s">
        <v>34</v>
      </c>
      <c r="L112" s="25">
        <v>8250</v>
      </c>
    </row>
    <row r="113" spans="2:12" ht="15">
      <c r="B113" s="19">
        <v>297313</v>
      </c>
      <c r="C113" s="30">
        <v>900000032460</v>
      </c>
      <c r="D113" s="19" t="s">
        <v>29</v>
      </c>
      <c r="E113" s="19">
        <v>20230016931</v>
      </c>
      <c r="F113" s="20">
        <v>45079</v>
      </c>
      <c r="G113" s="20">
        <v>44879</v>
      </c>
      <c r="H113" s="19" t="s">
        <v>31</v>
      </c>
      <c r="I113" s="19" t="s">
        <v>32</v>
      </c>
      <c r="J113" s="19" t="s">
        <v>33</v>
      </c>
      <c r="K113" s="19" t="s">
        <v>34</v>
      </c>
      <c r="L113" s="25">
        <v>7000</v>
      </c>
    </row>
    <row r="114" spans="2:12" ht="15">
      <c r="B114" s="19">
        <v>297313</v>
      </c>
      <c r="C114" s="30">
        <v>900000032460</v>
      </c>
      <c r="D114" s="19" t="s">
        <v>29</v>
      </c>
      <c r="E114" s="19">
        <v>20220036059</v>
      </c>
      <c r="F114" s="20">
        <v>44907</v>
      </c>
      <c r="G114" s="20">
        <v>44880</v>
      </c>
      <c r="H114" s="19" t="s">
        <v>31</v>
      </c>
      <c r="I114" s="19" t="s">
        <v>32</v>
      </c>
      <c r="J114" s="19" t="s">
        <v>33</v>
      </c>
      <c r="K114" s="19" t="s">
        <v>34</v>
      </c>
      <c r="L114" s="25">
        <v>4500</v>
      </c>
    </row>
    <row r="115" spans="2:12" ht="15">
      <c r="B115" s="19">
        <v>297313</v>
      </c>
      <c r="C115" s="30">
        <v>900000032460</v>
      </c>
      <c r="D115" s="19" t="s">
        <v>29</v>
      </c>
      <c r="E115" s="19">
        <v>20230006258</v>
      </c>
      <c r="F115" s="20">
        <v>44985</v>
      </c>
      <c r="G115" s="20">
        <v>44881</v>
      </c>
      <c r="H115" s="19" t="s">
        <v>31</v>
      </c>
      <c r="I115" s="19" t="s">
        <v>32</v>
      </c>
      <c r="J115" s="19" t="s">
        <v>33</v>
      </c>
      <c r="K115" s="19" t="s">
        <v>34</v>
      </c>
      <c r="L115" s="25">
        <v>7000</v>
      </c>
    </row>
    <row r="116" spans="2:12" ht="15">
      <c r="B116" s="19">
        <v>297313</v>
      </c>
      <c r="C116" s="30">
        <v>900000032460</v>
      </c>
      <c r="D116" s="19" t="s">
        <v>29</v>
      </c>
      <c r="E116" s="19">
        <v>20220034528</v>
      </c>
      <c r="F116" s="20">
        <v>44893</v>
      </c>
      <c r="G116" s="20">
        <v>44887</v>
      </c>
      <c r="H116" s="19" t="s">
        <v>31</v>
      </c>
      <c r="I116" s="19" t="s">
        <v>32</v>
      </c>
      <c r="J116" s="19" t="s">
        <v>33</v>
      </c>
      <c r="K116" s="19" t="s">
        <v>34</v>
      </c>
      <c r="L116" s="25">
        <v>2170</v>
      </c>
    </row>
    <row r="117" spans="2:12" ht="15">
      <c r="B117" s="19">
        <v>297313</v>
      </c>
      <c r="C117" s="30">
        <v>900000032460</v>
      </c>
      <c r="D117" s="19" t="s">
        <v>29</v>
      </c>
      <c r="E117" s="19">
        <v>20230002464</v>
      </c>
      <c r="F117" s="20">
        <v>44951</v>
      </c>
      <c r="G117" s="20">
        <v>44889</v>
      </c>
      <c r="H117" s="19" t="s">
        <v>31</v>
      </c>
      <c r="I117" s="19" t="s">
        <v>32</v>
      </c>
      <c r="J117" s="19" t="s">
        <v>33</v>
      </c>
      <c r="K117" s="19" t="s">
        <v>34</v>
      </c>
      <c r="L117" s="25">
        <v>12250</v>
      </c>
    </row>
    <row r="118" spans="2:12" ht="15">
      <c r="B118" s="19">
        <v>297313</v>
      </c>
      <c r="C118" s="30">
        <v>900000032460</v>
      </c>
      <c r="D118" s="19" t="s">
        <v>29</v>
      </c>
      <c r="E118" s="19">
        <v>20220037325</v>
      </c>
      <c r="F118" s="20">
        <v>44917</v>
      </c>
      <c r="G118" s="20">
        <v>44895</v>
      </c>
      <c r="H118" s="19" t="s">
        <v>31</v>
      </c>
      <c r="I118" s="19" t="s">
        <v>32</v>
      </c>
      <c r="J118" s="19" t="s">
        <v>33</v>
      </c>
      <c r="K118" s="19" t="s">
        <v>34</v>
      </c>
      <c r="L118" s="25">
        <v>7000</v>
      </c>
    </row>
    <row r="119" spans="2:12" ht="15">
      <c r="B119" s="19">
        <v>297313</v>
      </c>
      <c r="C119" s="30">
        <v>900000032460</v>
      </c>
      <c r="D119" s="19" t="s">
        <v>29</v>
      </c>
      <c r="E119" s="19">
        <v>20230006269</v>
      </c>
      <c r="F119" s="20">
        <v>44985</v>
      </c>
      <c r="G119" s="20">
        <v>44897</v>
      </c>
      <c r="H119" s="19" t="s">
        <v>31</v>
      </c>
      <c r="I119" s="19" t="s">
        <v>32</v>
      </c>
      <c r="J119" s="19" t="s">
        <v>33</v>
      </c>
      <c r="K119" s="19" t="s">
        <v>34</v>
      </c>
      <c r="L119" s="25">
        <v>3250</v>
      </c>
    </row>
    <row r="120" spans="2:12" ht="15">
      <c r="B120" s="19">
        <v>297313</v>
      </c>
      <c r="C120" s="30">
        <v>900000032460</v>
      </c>
      <c r="D120" s="19" t="s">
        <v>29</v>
      </c>
      <c r="E120" s="19">
        <v>20230009477</v>
      </c>
      <c r="F120" s="20">
        <v>45014</v>
      </c>
      <c r="G120" s="20">
        <v>44897</v>
      </c>
      <c r="H120" s="19" t="s">
        <v>31</v>
      </c>
      <c r="I120" s="19" t="s">
        <v>32</v>
      </c>
      <c r="J120" s="19" t="s">
        <v>33</v>
      </c>
      <c r="K120" s="19" t="s">
        <v>34</v>
      </c>
      <c r="L120" s="25">
        <v>7000</v>
      </c>
    </row>
    <row r="121" spans="2:12" ht="15">
      <c r="B121" s="19">
        <v>297313</v>
      </c>
      <c r="C121" s="30">
        <v>900000032460</v>
      </c>
      <c r="D121" s="19" t="s">
        <v>29</v>
      </c>
      <c r="E121" s="19">
        <v>20230000540</v>
      </c>
      <c r="F121" s="20">
        <v>44931</v>
      </c>
      <c r="G121" s="20">
        <v>44902</v>
      </c>
      <c r="H121" s="19" t="s">
        <v>31</v>
      </c>
      <c r="I121" s="19" t="s">
        <v>32</v>
      </c>
      <c r="J121" s="19" t="s">
        <v>33</v>
      </c>
      <c r="K121" s="19" t="s">
        <v>34</v>
      </c>
      <c r="L121" s="25">
        <v>4500</v>
      </c>
    </row>
    <row r="122" spans="2:12" ht="15">
      <c r="B122" s="19">
        <v>297313</v>
      </c>
      <c r="C122" s="30">
        <v>900000032460</v>
      </c>
      <c r="D122" s="19" t="s">
        <v>29</v>
      </c>
      <c r="E122" s="19">
        <v>20220036196</v>
      </c>
      <c r="F122" s="20">
        <v>44908</v>
      </c>
      <c r="G122" s="20">
        <v>44906</v>
      </c>
      <c r="H122" s="19" t="s">
        <v>31</v>
      </c>
      <c r="I122" s="19" t="s">
        <v>32</v>
      </c>
      <c r="J122" s="19" t="s">
        <v>48</v>
      </c>
      <c r="K122" s="19" t="s">
        <v>49</v>
      </c>
      <c r="L122" s="25">
        <v>13584</v>
      </c>
    </row>
    <row r="123" spans="2:12" ht="15">
      <c r="B123" s="19">
        <v>297313</v>
      </c>
      <c r="C123" s="30">
        <v>900000032460</v>
      </c>
      <c r="D123" s="19" t="s">
        <v>29</v>
      </c>
      <c r="E123" s="19">
        <v>20230003303</v>
      </c>
      <c r="F123" s="20">
        <v>44958</v>
      </c>
      <c r="G123" s="20">
        <v>44911</v>
      </c>
      <c r="H123" s="19" t="s">
        <v>31</v>
      </c>
      <c r="I123" s="19" t="s">
        <v>32</v>
      </c>
      <c r="J123" s="19" t="s">
        <v>33</v>
      </c>
      <c r="K123" s="19" t="s">
        <v>34</v>
      </c>
      <c r="L123" s="25">
        <v>7000</v>
      </c>
    </row>
    <row r="124" spans="2:12" ht="15">
      <c r="B124" s="19">
        <v>297313</v>
      </c>
      <c r="C124" s="30">
        <v>900000032460</v>
      </c>
      <c r="D124" s="19" t="s">
        <v>29</v>
      </c>
      <c r="E124" s="19">
        <v>20230001252</v>
      </c>
      <c r="F124" s="20">
        <v>44938</v>
      </c>
      <c r="G124" s="20">
        <v>44914</v>
      </c>
      <c r="H124" s="19" t="s">
        <v>31</v>
      </c>
      <c r="I124" s="19" t="s">
        <v>32</v>
      </c>
      <c r="J124" s="19" t="s">
        <v>33</v>
      </c>
      <c r="K124" s="19" t="s">
        <v>34</v>
      </c>
      <c r="L124" s="25">
        <v>10000</v>
      </c>
    </row>
    <row r="125" spans="2:12" ht="15">
      <c r="B125" s="19">
        <v>297313</v>
      </c>
      <c r="C125" s="30">
        <v>900000032460</v>
      </c>
      <c r="D125" s="19" t="s">
        <v>29</v>
      </c>
      <c r="E125" s="19">
        <v>20230006131</v>
      </c>
      <c r="F125" s="20">
        <v>44984</v>
      </c>
      <c r="G125" s="20">
        <v>44914</v>
      </c>
      <c r="H125" s="19" t="s">
        <v>31</v>
      </c>
      <c r="I125" s="19" t="s">
        <v>32</v>
      </c>
      <c r="J125" s="19" t="s">
        <v>48</v>
      </c>
      <c r="K125" s="19" t="s">
        <v>49</v>
      </c>
      <c r="L125" s="25">
        <v>27380</v>
      </c>
    </row>
    <row r="126" spans="2:12" ht="15">
      <c r="B126" s="19">
        <v>297313</v>
      </c>
      <c r="C126" s="30">
        <v>900000032460</v>
      </c>
      <c r="D126" s="19" t="s">
        <v>29</v>
      </c>
      <c r="E126" s="19">
        <v>20230006265</v>
      </c>
      <c r="F126" s="20">
        <v>44985</v>
      </c>
      <c r="G126" s="20">
        <v>44916</v>
      </c>
      <c r="H126" s="19" t="s">
        <v>31</v>
      </c>
      <c r="I126" s="19" t="s">
        <v>32</v>
      </c>
      <c r="J126" s="19" t="s">
        <v>33</v>
      </c>
      <c r="K126" s="19" t="s">
        <v>34</v>
      </c>
      <c r="L126" s="25">
        <v>7000</v>
      </c>
    </row>
    <row r="127" spans="2:12" ht="15">
      <c r="B127" s="19">
        <v>297313</v>
      </c>
      <c r="C127" s="30">
        <v>900000032460</v>
      </c>
      <c r="D127" s="19" t="s">
        <v>29</v>
      </c>
      <c r="E127" s="19">
        <v>20230000926</v>
      </c>
      <c r="F127" s="20">
        <v>44936</v>
      </c>
      <c r="G127" s="20">
        <v>44922</v>
      </c>
      <c r="H127" s="19" t="s">
        <v>44</v>
      </c>
      <c r="I127" s="19" t="s">
        <v>45</v>
      </c>
      <c r="J127" s="19" t="s">
        <v>48</v>
      </c>
      <c r="K127" s="19" t="s">
        <v>49</v>
      </c>
      <c r="L127" s="25">
        <v>180000</v>
      </c>
    </row>
    <row r="128" spans="2:12" ht="15">
      <c r="B128" s="19">
        <v>297313</v>
      </c>
      <c r="C128" s="30">
        <v>900000032460</v>
      </c>
      <c r="D128" s="19" t="s">
        <v>29</v>
      </c>
      <c r="E128" s="19">
        <v>20230002835</v>
      </c>
      <c r="F128" s="20">
        <v>44953</v>
      </c>
      <c r="G128" s="20">
        <v>44937</v>
      </c>
      <c r="H128" s="19" t="s">
        <v>31</v>
      </c>
      <c r="I128" s="19" t="s">
        <v>32</v>
      </c>
      <c r="J128" s="19" t="s">
        <v>33</v>
      </c>
      <c r="K128" s="19" t="s">
        <v>34</v>
      </c>
      <c r="L128" s="25">
        <v>4500</v>
      </c>
    </row>
    <row r="129" spans="2:12" ht="15">
      <c r="B129" s="19">
        <v>297313</v>
      </c>
      <c r="C129" s="30">
        <v>900000032460</v>
      </c>
      <c r="D129" s="19" t="s">
        <v>29</v>
      </c>
      <c r="E129" s="19">
        <v>20230016924</v>
      </c>
      <c r="F129" s="20">
        <v>45079</v>
      </c>
      <c r="G129" s="20">
        <v>44937</v>
      </c>
      <c r="H129" s="19" t="s">
        <v>31</v>
      </c>
      <c r="I129" s="19" t="s">
        <v>32</v>
      </c>
      <c r="J129" s="19" t="s">
        <v>38</v>
      </c>
      <c r="K129" s="19" t="s">
        <v>39</v>
      </c>
      <c r="L129" s="25">
        <v>588</v>
      </c>
    </row>
    <row r="130" spans="2:12" ht="15">
      <c r="B130" s="19">
        <v>297313</v>
      </c>
      <c r="C130" s="30">
        <v>900000032460</v>
      </c>
      <c r="D130" s="19" t="s">
        <v>29</v>
      </c>
      <c r="E130" s="19">
        <v>20230002627</v>
      </c>
      <c r="F130" s="20">
        <v>44952</v>
      </c>
      <c r="G130" s="20">
        <v>44941</v>
      </c>
      <c r="H130" s="19" t="s">
        <v>31</v>
      </c>
      <c r="I130" s="19" t="s">
        <v>32</v>
      </c>
      <c r="J130" s="19" t="s">
        <v>33</v>
      </c>
      <c r="K130" s="19" t="s">
        <v>34</v>
      </c>
      <c r="L130" s="25">
        <v>11450</v>
      </c>
    </row>
    <row r="131" spans="2:12" ht="15">
      <c r="B131" s="19">
        <v>297313</v>
      </c>
      <c r="C131" s="30">
        <v>900000032460</v>
      </c>
      <c r="D131" s="19" t="s">
        <v>29</v>
      </c>
      <c r="E131" s="19">
        <v>20230001987</v>
      </c>
      <c r="F131" s="20">
        <v>44946</v>
      </c>
      <c r="G131" s="20">
        <v>44942</v>
      </c>
      <c r="H131" s="19" t="s">
        <v>31</v>
      </c>
      <c r="I131" s="19" t="s">
        <v>32</v>
      </c>
      <c r="J131" s="19" t="s">
        <v>35</v>
      </c>
      <c r="K131" s="19" t="s">
        <v>37</v>
      </c>
      <c r="L131" s="25">
        <v>16780</v>
      </c>
    </row>
    <row r="132" spans="2:12" ht="15">
      <c r="B132" s="19">
        <v>297313</v>
      </c>
      <c r="C132" s="30">
        <v>900000032460</v>
      </c>
      <c r="D132" s="19" t="s">
        <v>29</v>
      </c>
      <c r="E132" s="19">
        <v>20230005606</v>
      </c>
      <c r="F132" s="20">
        <v>44978</v>
      </c>
      <c r="G132" s="20">
        <v>44942</v>
      </c>
      <c r="H132" s="19" t="s">
        <v>31</v>
      </c>
      <c r="I132" s="19" t="s">
        <v>32</v>
      </c>
      <c r="J132" s="19" t="s">
        <v>33</v>
      </c>
      <c r="K132" s="19" t="s">
        <v>34</v>
      </c>
      <c r="L132" s="25">
        <v>750</v>
      </c>
    </row>
    <row r="133" spans="2:12" ht="15">
      <c r="B133" s="19">
        <v>297313</v>
      </c>
      <c r="C133" s="30">
        <v>900000032460</v>
      </c>
      <c r="D133" s="19" t="s">
        <v>29</v>
      </c>
      <c r="E133" s="19">
        <v>20230005056</v>
      </c>
      <c r="F133" s="20">
        <v>44973</v>
      </c>
      <c r="G133" s="20">
        <v>44951</v>
      </c>
      <c r="H133" s="19" t="s">
        <v>31</v>
      </c>
      <c r="I133" s="19" t="s">
        <v>32</v>
      </c>
      <c r="J133" s="19" t="s">
        <v>33</v>
      </c>
      <c r="K133" s="19" t="s">
        <v>34</v>
      </c>
      <c r="L133" s="25">
        <v>7000</v>
      </c>
    </row>
    <row r="134" spans="2:12" ht="15">
      <c r="B134" s="19">
        <v>297313</v>
      </c>
      <c r="C134" s="30">
        <v>900000032460</v>
      </c>
      <c r="D134" s="19" t="s">
        <v>29</v>
      </c>
      <c r="E134" s="19">
        <v>20230005062</v>
      </c>
      <c r="F134" s="20">
        <v>44973</v>
      </c>
      <c r="G134" s="20">
        <v>44951</v>
      </c>
      <c r="H134" s="19" t="s">
        <v>31</v>
      </c>
      <c r="I134" s="19" t="s">
        <v>32</v>
      </c>
      <c r="J134" s="19" t="s">
        <v>33</v>
      </c>
      <c r="K134" s="19" t="s">
        <v>34</v>
      </c>
      <c r="L134" s="25">
        <v>3250</v>
      </c>
    </row>
    <row r="135" spans="2:12" ht="15">
      <c r="B135" s="19">
        <v>297313</v>
      </c>
      <c r="C135" s="30">
        <v>900000032460</v>
      </c>
      <c r="D135" s="19" t="s">
        <v>29</v>
      </c>
      <c r="E135" s="19">
        <v>20230005057</v>
      </c>
      <c r="F135" s="20">
        <v>44973</v>
      </c>
      <c r="G135" s="20">
        <v>44953</v>
      </c>
      <c r="H135" s="19" t="s">
        <v>31</v>
      </c>
      <c r="I135" s="19" t="s">
        <v>32</v>
      </c>
      <c r="J135" s="19" t="s">
        <v>33</v>
      </c>
      <c r="K135" s="19" t="s">
        <v>34</v>
      </c>
      <c r="L135" s="25">
        <v>7000</v>
      </c>
    </row>
    <row r="136" spans="2:12" ht="15">
      <c r="B136" s="19">
        <v>297313</v>
      </c>
      <c r="C136" s="30">
        <v>900000032460</v>
      </c>
      <c r="D136" s="19" t="s">
        <v>29</v>
      </c>
      <c r="E136" s="19">
        <v>20230006256</v>
      </c>
      <c r="F136" s="20">
        <v>44985</v>
      </c>
      <c r="G136" s="20">
        <v>44953</v>
      </c>
      <c r="H136" s="19" t="s">
        <v>31</v>
      </c>
      <c r="I136" s="19" t="s">
        <v>32</v>
      </c>
      <c r="J136" s="19" t="s">
        <v>33</v>
      </c>
      <c r="K136" s="19" t="s">
        <v>34</v>
      </c>
      <c r="L136" s="25">
        <v>7000</v>
      </c>
    </row>
    <row r="137" spans="2:12" ht="15">
      <c r="B137" s="19">
        <v>297313</v>
      </c>
      <c r="C137" s="30">
        <v>900000032460</v>
      </c>
      <c r="D137" s="19" t="s">
        <v>29</v>
      </c>
      <c r="E137" s="19">
        <v>20230004183</v>
      </c>
      <c r="F137" s="20">
        <v>44965</v>
      </c>
      <c r="G137" s="20">
        <v>44956</v>
      </c>
      <c r="H137" s="19" t="s">
        <v>31</v>
      </c>
      <c r="I137" s="19" t="s">
        <v>32</v>
      </c>
      <c r="J137" s="19" t="s">
        <v>33</v>
      </c>
      <c r="K137" s="19" t="s">
        <v>34</v>
      </c>
      <c r="L137" s="25">
        <v>43427</v>
      </c>
    </row>
    <row r="138" spans="2:12" ht="15">
      <c r="B138" s="19">
        <v>297313</v>
      </c>
      <c r="C138" s="30">
        <v>900000032460</v>
      </c>
      <c r="D138" s="19" t="s">
        <v>29</v>
      </c>
      <c r="E138" s="19">
        <v>20230009752</v>
      </c>
      <c r="F138" s="20">
        <v>45015</v>
      </c>
      <c r="G138" s="20">
        <v>44959</v>
      </c>
      <c r="H138" s="19" t="s">
        <v>31</v>
      </c>
      <c r="I138" s="19" t="s">
        <v>32</v>
      </c>
      <c r="J138" s="19" t="s">
        <v>33</v>
      </c>
      <c r="K138" s="19" t="s">
        <v>34</v>
      </c>
      <c r="L138" s="25">
        <v>1465</v>
      </c>
    </row>
    <row r="139" spans="2:12" ht="15">
      <c r="B139" s="19">
        <v>297313</v>
      </c>
      <c r="C139" s="30">
        <v>900000032460</v>
      </c>
      <c r="D139" s="19" t="s">
        <v>29</v>
      </c>
      <c r="E139" s="19">
        <v>20230009759</v>
      </c>
      <c r="F139" s="20">
        <v>45015</v>
      </c>
      <c r="G139" s="20">
        <v>44973</v>
      </c>
      <c r="H139" s="19" t="s">
        <v>31</v>
      </c>
      <c r="I139" s="19" t="s">
        <v>32</v>
      </c>
      <c r="J139" s="19" t="s">
        <v>33</v>
      </c>
      <c r="K139" s="19" t="s">
        <v>34</v>
      </c>
      <c r="L139" s="25">
        <v>1465</v>
      </c>
    </row>
    <row r="140" spans="2:12" ht="15">
      <c r="B140" s="19">
        <v>297313</v>
      </c>
      <c r="C140" s="30">
        <v>900000032460</v>
      </c>
      <c r="D140" s="19" t="s">
        <v>29</v>
      </c>
      <c r="E140" s="19">
        <v>20230012100</v>
      </c>
      <c r="F140" s="20">
        <v>45037</v>
      </c>
      <c r="G140" s="20">
        <v>44973</v>
      </c>
      <c r="H140" s="19" t="s">
        <v>31</v>
      </c>
      <c r="I140" s="19" t="s">
        <v>32</v>
      </c>
      <c r="J140" s="19" t="s">
        <v>33</v>
      </c>
      <c r="K140" s="19" t="s">
        <v>34</v>
      </c>
      <c r="L140" s="25">
        <v>11292</v>
      </c>
    </row>
    <row r="141" spans="2:12" ht="15">
      <c r="B141" s="19">
        <v>297313</v>
      </c>
      <c r="C141" s="30">
        <v>900000032460</v>
      </c>
      <c r="D141" s="19" t="s">
        <v>29</v>
      </c>
      <c r="E141" s="19">
        <v>20230012129</v>
      </c>
      <c r="F141" s="20">
        <v>45037</v>
      </c>
      <c r="G141" s="20">
        <v>44973</v>
      </c>
      <c r="H141" s="19" t="s">
        <v>31</v>
      </c>
      <c r="I141" s="19" t="s">
        <v>32</v>
      </c>
      <c r="J141" s="19" t="s">
        <v>33</v>
      </c>
      <c r="K141" s="19" t="s">
        <v>34</v>
      </c>
      <c r="L141" s="25">
        <v>1465</v>
      </c>
    </row>
    <row r="142" spans="2:12" ht="15">
      <c r="B142" s="19">
        <v>297313</v>
      </c>
      <c r="C142" s="30">
        <v>900000032460</v>
      </c>
      <c r="D142" s="19" t="s">
        <v>29</v>
      </c>
      <c r="E142" s="19">
        <v>20230016957</v>
      </c>
      <c r="F142" s="20">
        <v>45079</v>
      </c>
      <c r="G142" s="20">
        <v>44973</v>
      </c>
      <c r="H142" s="19" t="s">
        <v>31</v>
      </c>
      <c r="I142" s="19" t="s">
        <v>32</v>
      </c>
      <c r="J142" s="19" t="s">
        <v>33</v>
      </c>
      <c r="K142" s="19" t="s">
        <v>34</v>
      </c>
      <c r="L142" s="25">
        <v>19153</v>
      </c>
    </row>
    <row r="143" spans="2:12" ht="15">
      <c r="B143" s="19">
        <v>297313</v>
      </c>
      <c r="C143" s="30">
        <v>900000032460</v>
      </c>
      <c r="D143" s="19" t="s">
        <v>29</v>
      </c>
      <c r="E143" s="19">
        <v>20230009754</v>
      </c>
      <c r="F143" s="20">
        <v>45015</v>
      </c>
      <c r="G143" s="20">
        <v>44977</v>
      </c>
      <c r="H143" s="19" t="s">
        <v>31</v>
      </c>
      <c r="I143" s="19" t="s">
        <v>32</v>
      </c>
      <c r="J143" s="19" t="s">
        <v>33</v>
      </c>
      <c r="K143" s="19" t="s">
        <v>34</v>
      </c>
      <c r="L143" s="25">
        <v>5396</v>
      </c>
    </row>
    <row r="144" spans="2:12" ht="15">
      <c r="B144" s="19">
        <v>297313</v>
      </c>
      <c r="C144" s="30">
        <v>900000032460</v>
      </c>
      <c r="D144" s="19" t="s">
        <v>29</v>
      </c>
      <c r="E144" s="19">
        <v>20230009747</v>
      </c>
      <c r="F144" s="20">
        <v>45015</v>
      </c>
      <c r="G144" s="20">
        <v>44980</v>
      </c>
      <c r="H144" s="19" t="s">
        <v>31</v>
      </c>
      <c r="I144" s="19" t="s">
        <v>32</v>
      </c>
      <c r="J144" s="19" t="s">
        <v>33</v>
      </c>
      <c r="K144" s="19" t="s">
        <v>34</v>
      </c>
      <c r="L144" s="25">
        <v>3431</v>
      </c>
    </row>
    <row r="145" spans="2:12" ht="15">
      <c r="B145" s="19">
        <v>297313</v>
      </c>
      <c r="C145" s="30">
        <v>900000032460</v>
      </c>
      <c r="D145" s="19" t="s">
        <v>29</v>
      </c>
      <c r="E145" s="19">
        <v>20230009758</v>
      </c>
      <c r="F145" s="20">
        <v>45015</v>
      </c>
      <c r="G145" s="20">
        <v>44981</v>
      </c>
      <c r="H145" s="19" t="s">
        <v>31</v>
      </c>
      <c r="I145" s="19" t="s">
        <v>32</v>
      </c>
      <c r="J145" s="19" t="s">
        <v>33</v>
      </c>
      <c r="K145" s="19" t="s">
        <v>34</v>
      </c>
      <c r="L145" s="25">
        <v>3038</v>
      </c>
    </row>
    <row r="146" spans="2:12" ht="15">
      <c r="B146" s="19">
        <v>297313</v>
      </c>
      <c r="C146" s="30">
        <v>900000032460</v>
      </c>
      <c r="D146" s="19" t="s">
        <v>29</v>
      </c>
      <c r="E146" s="19">
        <v>20230009776</v>
      </c>
      <c r="F146" s="20">
        <v>45015</v>
      </c>
      <c r="G146" s="20">
        <v>44984</v>
      </c>
      <c r="H146" s="19" t="s">
        <v>31</v>
      </c>
      <c r="I146" s="19" t="s">
        <v>32</v>
      </c>
      <c r="J146" s="19" t="s">
        <v>33</v>
      </c>
      <c r="K146" s="19" t="s">
        <v>34</v>
      </c>
      <c r="L146" s="25">
        <v>3431</v>
      </c>
    </row>
    <row r="147" spans="2:12" ht="15">
      <c r="B147" s="19">
        <v>297313</v>
      </c>
      <c r="C147" s="30">
        <v>900000032460</v>
      </c>
      <c r="D147" s="19" t="s">
        <v>29</v>
      </c>
      <c r="E147" s="19">
        <v>20230012107</v>
      </c>
      <c r="F147" s="20">
        <v>45037</v>
      </c>
      <c r="G147" s="20">
        <v>44984</v>
      </c>
      <c r="H147" s="19" t="s">
        <v>31</v>
      </c>
      <c r="I147" s="19" t="s">
        <v>32</v>
      </c>
      <c r="J147" s="19" t="s">
        <v>33</v>
      </c>
      <c r="K147" s="19" t="s">
        <v>34</v>
      </c>
      <c r="L147" s="25">
        <v>27014</v>
      </c>
    </row>
    <row r="148" spans="2:12" ht="15">
      <c r="B148" s="19">
        <v>297313</v>
      </c>
      <c r="C148" s="30">
        <v>900000032460</v>
      </c>
      <c r="D148" s="19" t="s">
        <v>29</v>
      </c>
      <c r="E148" s="19">
        <v>20230010759</v>
      </c>
      <c r="F148" s="20">
        <v>45027</v>
      </c>
      <c r="G148" s="20">
        <v>44985</v>
      </c>
      <c r="H148" s="19" t="s">
        <v>31</v>
      </c>
      <c r="I148" s="19" t="s">
        <v>32</v>
      </c>
      <c r="J148" s="19" t="s">
        <v>33</v>
      </c>
      <c r="K148" s="19" t="s">
        <v>34</v>
      </c>
      <c r="L148" s="25">
        <v>5753</v>
      </c>
    </row>
    <row r="149" spans="2:12" ht="15">
      <c r="B149" s="19">
        <v>297313</v>
      </c>
      <c r="C149" s="30">
        <v>900000032460</v>
      </c>
      <c r="D149" s="19" t="s">
        <v>29</v>
      </c>
      <c r="E149" s="19">
        <v>20230012105</v>
      </c>
      <c r="F149" s="20">
        <v>45037</v>
      </c>
      <c r="G149" s="20">
        <v>44985</v>
      </c>
      <c r="H149" s="19" t="s">
        <v>31</v>
      </c>
      <c r="I149" s="19" t="s">
        <v>32</v>
      </c>
      <c r="J149" s="19" t="s">
        <v>33</v>
      </c>
      <c r="K149" s="19" t="s">
        <v>34</v>
      </c>
      <c r="L149" s="25">
        <v>5396</v>
      </c>
    </row>
    <row r="150" spans="2:12" ht="15">
      <c r="B150" s="19">
        <v>297313</v>
      </c>
      <c r="C150" s="30">
        <v>900000032460</v>
      </c>
      <c r="D150" s="19" t="s">
        <v>29</v>
      </c>
      <c r="E150" s="19">
        <v>20230012130</v>
      </c>
      <c r="F150" s="20">
        <v>45037</v>
      </c>
      <c r="G150" s="20">
        <v>44985</v>
      </c>
      <c r="H150" s="19" t="s">
        <v>31</v>
      </c>
      <c r="I150" s="19" t="s">
        <v>32</v>
      </c>
      <c r="J150" s="19" t="s">
        <v>33</v>
      </c>
      <c r="K150" s="19" t="s">
        <v>34</v>
      </c>
      <c r="L150" s="25">
        <v>7361</v>
      </c>
    </row>
    <row r="151" spans="2:12" ht="15">
      <c r="B151" s="19">
        <v>297313</v>
      </c>
      <c r="C151" s="30">
        <v>900000032460</v>
      </c>
      <c r="D151" s="19" t="s">
        <v>29</v>
      </c>
      <c r="E151" s="19">
        <v>20230013625</v>
      </c>
      <c r="F151" s="20">
        <v>45051</v>
      </c>
      <c r="G151" s="20">
        <v>44986</v>
      </c>
      <c r="H151" s="19" t="s">
        <v>31</v>
      </c>
      <c r="I151" s="19" t="s">
        <v>32</v>
      </c>
      <c r="J151" s="19" t="s">
        <v>33</v>
      </c>
      <c r="K151" s="19" t="s">
        <v>34</v>
      </c>
      <c r="L151" s="25">
        <v>38806</v>
      </c>
    </row>
    <row r="152" spans="2:12" ht="15">
      <c r="B152" s="19">
        <v>297313</v>
      </c>
      <c r="C152" s="30">
        <v>900000032460</v>
      </c>
      <c r="D152" s="19" t="s">
        <v>29</v>
      </c>
      <c r="E152" s="19">
        <v>20230009781</v>
      </c>
      <c r="F152" s="20">
        <v>45015</v>
      </c>
      <c r="G152" s="20">
        <v>44987</v>
      </c>
      <c r="H152" s="19" t="s">
        <v>31</v>
      </c>
      <c r="I152" s="19" t="s">
        <v>32</v>
      </c>
      <c r="J152" s="19" t="s">
        <v>33</v>
      </c>
      <c r="K152" s="19" t="s">
        <v>34</v>
      </c>
      <c r="L152" s="25">
        <v>3489</v>
      </c>
    </row>
    <row r="153" spans="2:12" ht="15">
      <c r="B153" s="19">
        <v>297313</v>
      </c>
      <c r="C153" s="30">
        <v>900000032460</v>
      </c>
      <c r="D153" s="19" t="s">
        <v>29</v>
      </c>
      <c r="E153" s="19">
        <v>20230013618</v>
      </c>
      <c r="F153" s="20">
        <v>45051</v>
      </c>
      <c r="G153" s="20">
        <v>44987</v>
      </c>
      <c r="H153" s="19" t="s">
        <v>31</v>
      </c>
      <c r="I153" s="19" t="s">
        <v>32</v>
      </c>
      <c r="J153" s="19" t="s">
        <v>33</v>
      </c>
      <c r="K153" s="19" t="s">
        <v>34</v>
      </c>
      <c r="L153" s="25">
        <v>11292</v>
      </c>
    </row>
    <row r="154" spans="2:12" ht="15">
      <c r="B154" s="19">
        <v>297313</v>
      </c>
      <c r="C154" s="30">
        <v>900000032460</v>
      </c>
      <c r="D154" s="19" t="s">
        <v>29</v>
      </c>
      <c r="E154" s="19">
        <v>20230016938</v>
      </c>
      <c r="F154" s="20">
        <v>45079</v>
      </c>
      <c r="G154" s="20">
        <v>44992</v>
      </c>
      <c r="H154" s="19" t="s">
        <v>31</v>
      </c>
      <c r="I154" s="19" t="s">
        <v>32</v>
      </c>
      <c r="J154" s="19" t="s">
        <v>33</v>
      </c>
      <c r="K154" s="19" t="s">
        <v>34</v>
      </c>
      <c r="L154" s="25">
        <v>11292</v>
      </c>
    </row>
    <row r="155" spans="2:12" ht="15">
      <c r="B155" s="19">
        <v>297313</v>
      </c>
      <c r="C155" s="30">
        <v>900000032460</v>
      </c>
      <c r="D155" s="19" t="s">
        <v>29</v>
      </c>
      <c r="E155" s="19">
        <v>20230019749</v>
      </c>
      <c r="F155" s="20">
        <v>45103</v>
      </c>
      <c r="G155" s="20">
        <v>44992</v>
      </c>
      <c r="H155" s="19" t="s">
        <v>31</v>
      </c>
      <c r="I155" s="19" t="s">
        <v>32</v>
      </c>
      <c r="J155" s="19" t="s">
        <v>33</v>
      </c>
      <c r="K155" s="19" t="s">
        <v>34</v>
      </c>
      <c r="L155" s="25">
        <v>7461</v>
      </c>
    </row>
    <row r="156" spans="2:12" ht="15">
      <c r="B156" s="19">
        <v>297313</v>
      </c>
      <c r="C156" s="30">
        <v>900000032460</v>
      </c>
      <c r="D156" s="19" t="s">
        <v>29</v>
      </c>
      <c r="E156" s="19">
        <v>20230009760</v>
      </c>
      <c r="F156" s="20">
        <v>45015</v>
      </c>
      <c r="G156" s="20">
        <v>44993</v>
      </c>
      <c r="H156" s="19" t="s">
        <v>31</v>
      </c>
      <c r="I156" s="19" t="s">
        <v>32</v>
      </c>
      <c r="J156" s="19" t="s">
        <v>33</v>
      </c>
      <c r="K156" s="19" t="s">
        <v>34</v>
      </c>
      <c r="L156" s="25">
        <v>3431</v>
      </c>
    </row>
    <row r="157" spans="2:12" ht="15">
      <c r="B157" s="19">
        <v>297313</v>
      </c>
      <c r="C157" s="30">
        <v>900000032460</v>
      </c>
      <c r="D157" s="19" t="s">
        <v>29</v>
      </c>
      <c r="E157" s="19">
        <v>20230016952</v>
      </c>
      <c r="F157" s="20">
        <v>45079</v>
      </c>
      <c r="G157" s="20">
        <v>44994</v>
      </c>
      <c r="H157" s="19" t="s">
        <v>31</v>
      </c>
      <c r="I157" s="19" t="s">
        <v>32</v>
      </c>
      <c r="J157" s="19" t="s">
        <v>33</v>
      </c>
      <c r="K157" s="19" t="s">
        <v>34</v>
      </c>
      <c r="L157" s="25">
        <v>17188</v>
      </c>
    </row>
    <row r="158" spans="2:12" ht="15">
      <c r="B158" s="19">
        <v>297313</v>
      </c>
      <c r="C158" s="30">
        <v>900000032460</v>
      </c>
      <c r="D158" s="19" t="s">
        <v>29</v>
      </c>
      <c r="E158" s="19">
        <v>20230012133</v>
      </c>
      <c r="F158" s="20">
        <v>45037</v>
      </c>
      <c r="G158" s="20">
        <v>45008</v>
      </c>
      <c r="H158" s="19" t="s">
        <v>31</v>
      </c>
      <c r="I158" s="19" t="s">
        <v>32</v>
      </c>
      <c r="J158" s="19" t="s">
        <v>33</v>
      </c>
      <c r="K158" s="19" t="s">
        <v>34</v>
      </c>
      <c r="L158" s="25">
        <v>5396</v>
      </c>
    </row>
    <row r="159" spans="2:12" ht="15">
      <c r="B159" s="19">
        <v>297313</v>
      </c>
      <c r="C159" s="30">
        <v>900000032460</v>
      </c>
      <c r="D159" s="19" t="s">
        <v>29</v>
      </c>
      <c r="E159" s="19">
        <v>20230012131</v>
      </c>
      <c r="F159" s="20">
        <v>45037</v>
      </c>
      <c r="G159" s="20">
        <v>45012</v>
      </c>
      <c r="H159" s="19" t="s">
        <v>31</v>
      </c>
      <c r="I159" s="19" t="s">
        <v>32</v>
      </c>
      <c r="J159" s="19" t="s">
        <v>33</v>
      </c>
      <c r="K159" s="19" t="s">
        <v>34</v>
      </c>
      <c r="L159" s="25">
        <v>11292</v>
      </c>
    </row>
    <row r="160" spans="2:12" ht="15">
      <c r="B160" s="19">
        <v>297313</v>
      </c>
      <c r="C160" s="30">
        <v>900000032460</v>
      </c>
      <c r="D160" s="19" t="s">
        <v>29</v>
      </c>
      <c r="E160" s="19">
        <v>20230013612</v>
      </c>
      <c r="F160" s="20">
        <v>45051</v>
      </c>
      <c r="G160" s="20">
        <v>45016</v>
      </c>
      <c r="H160" s="19" t="s">
        <v>31</v>
      </c>
      <c r="I160" s="19" t="s">
        <v>32</v>
      </c>
      <c r="J160" s="19" t="s">
        <v>33</v>
      </c>
      <c r="K160" s="19" t="s">
        <v>34</v>
      </c>
      <c r="L160" s="25">
        <v>1465</v>
      </c>
    </row>
    <row r="161" spans="2:12" ht="15">
      <c r="B161" s="19">
        <v>297313</v>
      </c>
      <c r="C161" s="30">
        <v>900000032460</v>
      </c>
      <c r="D161" s="19" t="s">
        <v>29</v>
      </c>
      <c r="E161" s="19">
        <v>20230022902</v>
      </c>
      <c r="F161" s="20">
        <v>45132</v>
      </c>
      <c r="G161" s="20">
        <v>45016</v>
      </c>
      <c r="H161" s="19" t="s">
        <v>31</v>
      </c>
      <c r="I161" s="19" t="s">
        <v>32</v>
      </c>
      <c r="J161" s="19" t="s">
        <v>33</v>
      </c>
      <c r="K161" s="19" t="s">
        <v>34</v>
      </c>
      <c r="L161" s="25">
        <v>11292</v>
      </c>
    </row>
    <row r="162" spans="2:12" ht="15">
      <c r="B162" s="19">
        <v>297313</v>
      </c>
      <c r="C162" s="30">
        <v>900000032460</v>
      </c>
      <c r="D162" s="19" t="s">
        <v>29</v>
      </c>
      <c r="E162" s="19">
        <v>20230016945</v>
      </c>
      <c r="F162" s="20">
        <v>45079</v>
      </c>
      <c r="G162" s="20">
        <v>45019</v>
      </c>
      <c r="H162" s="19" t="s">
        <v>31</v>
      </c>
      <c r="I162" s="19" t="s">
        <v>32</v>
      </c>
      <c r="J162" s="19" t="s">
        <v>33</v>
      </c>
      <c r="K162" s="19" t="s">
        <v>34</v>
      </c>
      <c r="L162" s="25">
        <v>11292</v>
      </c>
    </row>
    <row r="163" spans="2:12" ht="15">
      <c r="B163" s="19">
        <v>297313</v>
      </c>
      <c r="C163" s="30">
        <v>900000032460</v>
      </c>
      <c r="D163" s="19" t="s">
        <v>29</v>
      </c>
      <c r="E163" s="19">
        <v>20230016955</v>
      </c>
      <c r="F163" s="20">
        <v>45079</v>
      </c>
      <c r="G163" s="20">
        <v>45019</v>
      </c>
      <c r="H163" s="19" t="s">
        <v>31</v>
      </c>
      <c r="I163" s="19" t="s">
        <v>32</v>
      </c>
      <c r="J163" s="19" t="s">
        <v>33</v>
      </c>
      <c r="K163" s="19" t="s">
        <v>34</v>
      </c>
      <c r="L163" s="25">
        <v>13257</v>
      </c>
    </row>
    <row r="164" spans="2:12" ht="15">
      <c r="B164" s="19">
        <v>297313</v>
      </c>
      <c r="C164" s="30">
        <v>900000032460</v>
      </c>
      <c r="D164" s="19" t="s">
        <v>29</v>
      </c>
      <c r="E164" s="19">
        <v>20230019805</v>
      </c>
      <c r="F164" s="20">
        <v>45104</v>
      </c>
      <c r="G164" s="20">
        <v>45026</v>
      </c>
      <c r="H164" s="19" t="s">
        <v>31</v>
      </c>
      <c r="I164" s="19" t="s">
        <v>32</v>
      </c>
      <c r="J164" s="19" t="s">
        <v>38</v>
      </c>
      <c r="K164" s="19" t="s">
        <v>39</v>
      </c>
      <c r="L164" s="25">
        <v>16885</v>
      </c>
    </row>
    <row r="165" spans="2:12" ht="15">
      <c r="B165" s="19">
        <v>297313</v>
      </c>
      <c r="C165" s="30">
        <v>900000032460</v>
      </c>
      <c r="D165" s="19" t="s">
        <v>29</v>
      </c>
      <c r="E165" s="19">
        <v>20230016947</v>
      </c>
      <c r="F165" s="20">
        <v>45079</v>
      </c>
      <c r="G165" s="20">
        <v>45030</v>
      </c>
      <c r="H165" s="19" t="s">
        <v>31</v>
      </c>
      <c r="I165" s="19" t="s">
        <v>32</v>
      </c>
      <c r="J165" s="19" t="s">
        <v>33</v>
      </c>
      <c r="K165" s="19" t="s">
        <v>34</v>
      </c>
      <c r="L165" s="25">
        <v>11292</v>
      </c>
    </row>
    <row r="166" spans="2:12" ht="15">
      <c r="B166" s="19">
        <v>297313</v>
      </c>
      <c r="C166" s="30">
        <v>900000032460</v>
      </c>
      <c r="D166" s="19" t="s">
        <v>29</v>
      </c>
      <c r="E166" s="19">
        <v>20230016937</v>
      </c>
      <c r="F166" s="20">
        <v>45079</v>
      </c>
      <c r="G166" s="20">
        <v>45033</v>
      </c>
      <c r="H166" s="19" t="s">
        <v>31</v>
      </c>
      <c r="I166" s="19" t="s">
        <v>32</v>
      </c>
      <c r="J166" s="19" t="s">
        <v>33</v>
      </c>
      <c r="K166" s="19" t="s">
        <v>34</v>
      </c>
      <c r="L166" s="25">
        <v>23084</v>
      </c>
    </row>
    <row r="167" spans="2:12" ht="15">
      <c r="B167" s="19">
        <v>297313</v>
      </c>
      <c r="C167" s="30">
        <v>900000032460</v>
      </c>
      <c r="D167" s="19" t="s">
        <v>29</v>
      </c>
      <c r="E167" s="19">
        <v>20230019772</v>
      </c>
      <c r="F167" s="20">
        <v>45103</v>
      </c>
      <c r="G167" s="20">
        <v>45034</v>
      </c>
      <c r="H167" s="19" t="s">
        <v>31</v>
      </c>
      <c r="I167" s="19" t="s">
        <v>32</v>
      </c>
      <c r="J167" s="19" t="s">
        <v>33</v>
      </c>
      <c r="K167" s="19" t="s">
        <v>34</v>
      </c>
      <c r="L167" s="25">
        <v>11292</v>
      </c>
    </row>
    <row r="168" spans="2:12" ht="15">
      <c r="B168" s="19">
        <v>297313</v>
      </c>
      <c r="C168" s="30">
        <v>900000032460</v>
      </c>
      <c r="D168" s="19" t="s">
        <v>29</v>
      </c>
      <c r="E168" s="19">
        <v>20230018091</v>
      </c>
      <c r="F168" s="20">
        <v>45090</v>
      </c>
      <c r="G168" s="20">
        <v>45036</v>
      </c>
      <c r="H168" s="19" t="s">
        <v>31</v>
      </c>
      <c r="I168" s="19" t="s">
        <v>32</v>
      </c>
      <c r="J168" s="19" t="s">
        <v>35</v>
      </c>
      <c r="K168" s="19" t="s">
        <v>43</v>
      </c>
      <c r="L168" s="25">
        <v>6647</v>
      </c>
    </row>
    <row r="169" spans="2:12" ht="15">
      <c r="B169" s="19">
        <v>297313</v>
      </c>
      <c r="C169" s="30">
        <v>900000032460</v>
      </c>
      <c r="D169" s="19" t="s">
        <v>29</v>
      </c>
      <c r="E169" s="19">
        <v>20230019761</v>
      </c>
      <c r="F169" s="20">
        <v>45103</v>
      </c>
      <c r="G169" s="20">
        <v>45041</v>
      </c>
      <c r="H169" s="19" t="s">
        <v>31</v>
      </c>
      <c r="I169" s="19" t="s">
        <v>32</v>
      </c>
      <c r="J169" s="19" t="s">
        <v>33</v>
      </c>
      <c r="K169" s="19" t="s">
        <v>34</v>
      </c>
      <c r="L169" s="25">
        <v>5396</v>
      </c>
    </row>
    <row r="170" spans="2:12" ht="15">
      <c r="B170" s="19">
        <v>297313</v>
      </c>
      <c r="C170" s="30">
        <v>900000032460</v>
      </c>
      <c r="D170" s="19" t="s">
        <v>29</v>
      </c>
      <c r="E170" s="19">
        <v>20230016970</v>
      </c>
      <c r="F170" s="20">
        <v>45079</v>
      </c>
      <c r="G170" s="20">
        <v>45042</v>
      </c>
      <c r="H170" s="19" t="s">
        <v>44</v>
      </c>
      <c r="I170" s="19" t="s">
        <v>45</v>
      </c>
      <c r="J170" s="19" t="s">
        <v>33</v>
      </c>
      <c r="K170" s="19" t="s">
        <v>34</v>
      </c>
      <c r="L170" s="25">
        <v>11292</v>
      </c>
    </row>
    <row r="171" spans="2:12" ht="15">
      <c r="B171" s="19">
        <v>297313</v>
      </c>
      <c r="C171" s="30">
        <v>900000032460</v>
      </c>
      <c r="D171" s="19" t="s">
        <v>29</v>
      </c>
      <c r="E171" s="19">
        <v>20230016950</v>
      </c>
      <c r="F171" s="20">
        <v>45079</v>
      </c>
      <c r="G171" s="20">
        <v>45044</v>
      </c>
      <c r="H171" s="19" t="s">
        <v>31</v>
      </c>
      <c r="I171" s="19" t="s">
        <v>32</v>
      </c>
      <c r="J171" s="19" t="s">
        <v>33</v>
      </c>
      <c r="K171" s="19" t="s">
        <v>34</v>
      </c>
      <c r="L171" s="25">
        <v>17188</v>
      </c>
    </row>
    <row r="172" spans="2:12" ht="15">
      <c r="B172" s="19">
        <v>297313</v>
      </c>
      <c r="C172" s="30">
        <v>900000032460</v>
      </c>
      <c r="D172" s="19" t="s">
        <v>29</v>
      </c>
      <c r="E172" s="19">
        <v>20230018086</v>
      </c>
      <c r="F172" s="20">
        <v>45090</v>
      </c>
      <c r="G172" s="20">
        <v>45048</v>
      </c>
      <c r="H172" s="19" t="s">
        <v>31</v>
      </c>
      <c r="I172" s="19" t="s">
        <v>32</v>
      </c>
      <c r="J172" s="19" t="s">
        <v>33</v>
      </c>
      <c r="K172" s="19" t="s">
        <v>34</v>
      </c>
      <c r="L172" s="25">
        <v>1465</v>
      </c>
    </row>
    <row r="173" spans="2:12" ht="15">
      <c r="B173" s="19">
        <v>297313</v>
      </c>
      <c r="C173" s="30">
        <v>900000032460</v>
      </c>
      <c r="D173" s="19" t="s">
        <v>29</v>
      </c>
      <c r="E173" s="19">
        <v>20230016958</v>
      </c>
      <c r="F173" s="20">
        <v>45079</v>
      </c>
      <c r="G173" s="20">
        <v>45049</v>
      </c>
      <c r="H173" s="19" t="s">
        <v>31</v>
      </c>
      <c r="I173" s="19" t="s">
        <v>32</v>
      </c>
      <c r="J173" s="19" t="s">
        <v>33</v>
      </c>
      <c r="K173" s="19" t="s">
        <v>34</v>
      </c>
      <c r="L173" s="25">
        <v>11292</v>
      </c>
    </row>
    <row r="174" spans="2:12" ht="15">
      <c r="B174" s="19">
        <v>297313</v>
      </c>
      <c r="C174" s="30">
        <v>900000032460</v>
      </c>
      <c r="D174" s="19" t="s">
        <v>29</v>
      </c>
      <c r="E174" s="19">
        <v>20230019774</v>
      </c>
      <c r="F174" s="20">
        <v>45103</v>
      </c>
      <c r="G174" s="20">
        <v>45050</v>
      </c>
      <c r="H174" s="19" t="s">
        <v>31</v>
      </c>
      <c r="I174" s="19" t="s">
        <v>32</v>
      </c>
      <c r="J174" s="19" t="s">
        <v>33</v>
      </c>
      <c r="K174" s="19" t="s">
        <v>34</v>
      </c>
      <c r="L174" s="25">
        <v>58459</v>
      </c>
    </row>
    <row r="175" spans="2:12" ht="15">
      <c r="B175" s="19">
        <v>297313</v>
      </c>
      <c r="C175" s="30">
        <v>900000032460</v>
      </c>
      <c r="D175" s="19" t="s">
        <v>29</v>
      </c>
      <c r="E175" s="19">
        <v>20230019780</v>
      </c>
      <c r="F175" s="20">
        <v>45103</v>
      </c>
      <c r="G175" s="20">
        <v>45051</v>
      </c>
      <c r="H175" s="19" t="s">
        <v>31</v>
      </c>
      <c r="I175" s="19" t="s">
        <v>32</v>
      </c>
      <c r="J175" s="19" t="s">
        <v>33</v>
      </c>
      <c r="K175" s="19" t="s">
        <v>34</v>
      </c>
      <c r="L175" s="25">
        <v>1599</v>
      </c>
    </row>
    <row r="176" spans="2:12" ht="15">
      <c r="B176" s="19">
        <v>297313</v>
      </c>
      <c r="C176" s="30">
        <v>900000032460</v>
      </c>
      <c r="D176" s="19" t="s">
        <v>29</v>
      </c>
      <c r="E176" s="19">
        <v>20230016963</v>
      </c>
      <c r="F176" s="20">
        <v>45079</v>
      </c>
      <c r="G176" s="20">
        <v>45061</v>
      </c>
      <c r="H176" s="19" t="s">
        <v>31</v>
      </c>
      <c r="I176" s="19" t="s">
        <v>32</v>
      </c>
      <c r="J176" s="19" t="s">
        <v>33</v>
      </c>
      <c r="K176" s="19" t="s">
        <v>34</v>
      </c>
      <c r="L176" s="25">
        <v>3390</v>
      </c>
    </row>
    <row r="177" spans="2:12" ht="15">
      <c r="B177" s="19">
        <v>297313</v>
      </c>
      <c r="C177" s="30">
        <v>900000032460</v>
      </c>
      <c r="D177" s="19" t="s">
        <v>29</v>
      </c>
      <c r="E177" s="19">
        <v>20230016967</v>
      </c>
      <c r="F177" s="20">
        <v>45079</v>
      </c>
      <c r="G177" s="20">
        <v>45063</v>
      </c>
      <c r="H177" s="19" t="s">
        <v>44</v>
      </c>
      <c r="I177" s="19" t="s">
        <v>45</v>
      </c>
      <c r="J177" s="19" t="s">
        <v>50</v>
      </c>
      <c r="K177" s="19" t="s">
        <v>51</v>
      </c>
      <c r="L177" s="25">
        <v>50000</v>
      </c>
    </row>
    <row r="178" spans="2:12" ht="15">
      <c r="B178" s="19">
        <v>297313</v>
      </c>
      <c r="C178" s="30">
        <v>900000032460</v>
      </c>
      <c r="D178" s="19" t="s">
        <v>29</v>
      </c>
      <c r="E178" s="19">
        <v>20230016960</v>
      </c>
      <c r="F178" s="20">
        <v>45079</v>
      </c>
      <c r="G178" s="20">
        <v>45065</v>
      </c>
      <c r="H178" s="19" t="s">
        <v>31</v>
      </c>
      <c r="I178" s="19" t="s">
        <v>32</v>
      </c>
      <c r="J178" s="19" t="s">
        <v>33</v>
      </c>
      <c r="K178" s="19" t="s">
        <v>34</v>
      </c>
      <c r="L178" s="25">
        <v>7361</v>
      </c>
    </row>
    <row r="179" spans="2:12" ht="15">
      <c r="B179" s="19">
        <v>297313</v>
      </c>
      <c r="C179" s="30">
        <v>900000032460</v>
      </c>
      <c r="D179" s="19" t="s">
        <v>29</v>
      </c>
      <c r="E179" s="19">
        <v>20230019718</v>
      </c>
      <c r="F179" s="20">
        <v>45103</v>
      </c>
      <c r="G179" s="20">
        <v>45070</v>
      </c>
      <c r="H179" s="19" t="s">
        <v>31</v>
      </c>
      <c r="I179" s="19" t="s">
        <v>32</v>
      </c>
      <c r="J179" s="19" t="s">
        <v>33</v>
      </c>
      <c r="K179" s="19" t="s">
        <v>34</v>
      </c>
      <c r="L179" s="25">
        <v>6575</v>
      </c>
    </row>
    <row r="180" spans="2:12" ht="15">
      <c r="B180" s="19">
        <v>297313</v>
      </c>
      <c r="C180" s="30">
        <v>900000032460</v>
      </c>
      <c r="D180" s="19" t="s">
        <v>29</v>
      </c>
      <c r="E180" s="19">
        <v>20230018089</v>
      </c>
      <c r="F180" s="20">
        <v>45090</v>
      </c>
      <c r="G180" s="20">
        <v>45071</v>
      </c>
      <c r="H180" s="19" t="s">
        <v>31</v>
      </c>
      <c r="I180" s="19" t="s">
        <v>32</v>
      </c>
      <c r="J180" s="19" t="s">
        <v>33</v>
      </c>
      <c r="K180" s="19" t="s">
        <v>34</v>
      </c>
      <c r="L180" s="25">
        <v>1518</v>
      </c>
    </row>
    <row r="181" spans="2:12" ht="15">
      <c r="B181" s="19">
        <v>297313</v>
      </c>
      <c r="C181" s="30">
        <v>900000032460</v>
      </c>
      <c r="D181" s="19" t="s">
        <v>29</v>
      </c>
      <c r="E181" s="19">
        <v>20230019722</v>
      </c>
      <c r="F181" s="20">
        <v>45103</v>
      </c>
      <c r="G181" s="20">
        <v>45080</v>
      </c>
      <c r="H181" s="19" t="s">
        <v>31</v>
      </c>
      <c r="I181" s="19" t="s">
        <v>32</v>
      </c>
      <c r="J181" s="19" t="s">
        <v>48</v>
      </c>
      <c r="K181" s="19" t="s">
        <v>49</v>
      </c>
      <c r="L181" s="25">
        <v>28451</v>
      </c>
    </row>
    <row r="182" spans="2:12" ht="15">
      <c r="B182" s="19">
        <v>297313</v>
      </c>
      <c r="C182" s="30">
        <v>900000032460</v>
      </c>
      <c r="D182" s="19" t="s">
        <v>29</v>
      </c>
      <c r="E182" s="19">
        <v>20230019740</v>
      </c>
      <c r="F182" s="20">
        <v>45103</v>
      </c>
      <c r="G182" s="20">
        <v>45082</v>
      </c>
      <c r="H182" s="19" t="s">
        <v>31</v>
      </c>
      <c r="I182" s="19" t="s">
        <v>32</v>
      </c>
      <c r="J182" s="19" t="s">
        <v>33</v>
      </c>
      <c r="K182" s="19" t="s">
        <v>34</v>
      </c>
      <c r="L182" s="25">
        <v>15641</v>
      </c>
    </row>
    <row r="183" spans="2:12" ht="15">
      <c r="B183" s="19">
        <v>297313</v>
      </c>
      <c r="C183" s="30">
        <v>900000032460</v>
      </c>
      <c r="D183" s="19" t="s">
        <v>29</v>
      </c>
      <c r="E183" s="19">
        <v>20230022892</v>
      </c>
      <c r="F183" s="20">
        <v>45132</v>
      </c>
      <c r="G183" s="20">
        <v>45082</v>
      </c>
      <c r="H183" s="19" t="s">
        <v>31</v>
      </c>
      <c r="I183" s="19" t="s">
        <v>32</v>
      </c>
      <c r="J183" s="19" t="s">
        <v>33</v>
      </c>
      <c r="K183" s="19" t="s">
        <v>34</v>
      </c>
      <c r="L183" s="25">
        <v>19153</v>
      </c>
    </row>
    <row r="184" spans="2:12" ht="15">
      <c r="B184" s="19">
        <v>297313</v>
      </c>
      <c r="C184" s="30">
        <v>900000032460</v>
      </c>
      <c r="D184" s="19" t="s">
        <v>29</v>
      </c>
      <c r="E184" s="19">
        <v>20230022404</v>
      </c>
      <c r="F184" s="20">
        <v>45127</v>
      </c>
      <c r="G184" s="20">
        <v>45083</v>
      </c>
      <c r="H184" s="19" t="s">
        <v>31</v>
      </c>
      <c r="I184" s="19" t="s">
        <v>32</v>
      </c>
      <c r="J184" s="19" t="s">
        <v>33</v>
      </c>
      <c r="K184" s="19" t="s">
        <v>34</v>
      </c>
      <c r="L184" s="25">
        <v>5396</v>
      </c>
    </row>
    <row r="185" spans="2:12" ht="15">
      <c r="B185" s="19">
        <v>297313</v>
      </c>
      <c r="C185" s="30">
        <v>900000032460</v>
      </c>
      <c r="D185" s="19" t="s">
        <v>29</v>
      </c>
      <c r="E185" s="19">
        <v>20230022894</v>
      </c>
      <c r="F185" s="20">
        <v>45132</v>
      </c>
      <c r="G185" s="20">
        <v>45089</v>
      </c>
      <c r="H185" s="19" t="s">
        <v>31</v>
      </c>
      <c r="I185" s="19" t="s">
        <v>32</v>
      </c>
      <c r="J185" s="19" t="s">
        <v>33</v>
      </c>
      <c r="K185" s="19" t="s">
        <v>34</v>
      </c>
      <c r="L185" s="25">
        <v>5396</v>
      </c>
    </row>
    <row r="186" spans="2:12" ht="15">
      <c r="B186" s="19">
        <v>297313</v>
      </c>
      <c r="C186" s="30">
        <v>900000032460</v>
      </c>
      <c r="D186" s="19" t="s">
        <v>29</v>
      </c>
      <c r="E186" s="19">
        <v>20230022380</v>
      </c>
      <c r="F186" s="20">
        <v>45126</v>
      </c>
      <c r="G186" s="20">
        <v>45120</v>
      </c>
      <c r="H186" s="19" t="s">
        <v>44</v>
      </c>
      <c r="I186" s="19" t="s">
        <v>45</v>
      </c>
      <c r="J186" s="19" t="s">
        <v>50</v>
      </c>
      <c r="K186" s="19" t="s">
        <v>51</v>
      </c>
      <c r="L186" s="25">
        <v>100000</v>
      </c>
    </row>
    <row r="187" spans="2:12" ht="15">
      <c r="B187" s="19">
        <v>297313</v>
      </c>
      <c r="C187" s="30">
        <v>900000032460</v>
      </c>
      <c r="D187" s="19" t="s">
        <v>29</v>
      </c>
      <c r="E187" s="19">
        <v>20230021995</v>
      </c>
      <c r="F187" s="20">
        <v>45124</v>
      </c>
      <c r="G187" s="20">
        <v>45123</v>
      </c>
      <c r="H187" s="19" t="s">
        <v>31</v>
      </c>
      <c r="I187" s="19" t="s">
        <v>32</v>
      </c>
      <c r="J187" s="19" t="s">
        <v>52</v>
      </c>
      <c r="K187" s="19" t="s">
        <v>53</v>
      </c>
      <c r="L187" s="25">
        <v>14471</v>
      </c>
    </row>
    <row r="188" spans="2:12" ht="15">
      <c r="B188" s="19">
        <v>297313</v>
      </c>
      <c r="C188" s="30">
        <v>900000032460</v>
      </c>
      <c r="D188" s="19" t="s">
        <v>29</v>
      </c>
      <c r="E188" s="19">
        <v>20230022011</v>
      </c>
      <c r="F188" s="20">
        <v>45124</v>
      </c>
      <c r="G188" s="20">
        <v>45123</v>
      </c>
      <c r="H188" s="19" t="s">
        <v>31</v>
      </c>
      <c r="I188" s="19" t="s">
        <v>32</v>
      </c>
      <c r="J188" s="19" t="s">
        <v>33</v>
      </c>
      <c r="K188" s="19" t="s">
        <v>34</v>
      </c>
      <c r="L188" s="25">
        <v>714</v>
      </c>
    </row>
    <row r="189" spans="2:12" ht="15">
      <c r="B189" s="19">
        <v>297313</v>
      </c>
      <c r="C189" s="30">
        <v>900000032460</v>
      </c>
      <c r="D189" s="19" t="s">
        <v>29</v>
      </c>
      <c r="E189" s="19">
        <v>20230024001</v>
      </c>
      <c r="F189" s="20">
        <v>45140</v>
      </c>
      <c r="G189" s="20">
        <v>45123</v>
      </c>
      <c r="H189" s="19" t="s">
        <v>44</v>
      </c>
      <c r="I189" s="19" t="s">
        <v>45</v>
      </c>
      <c r="J189" s="19" t="s">
        <v>33</v>
      </c>
      <c r="K189" s="19" t="s">
        <v>34</v>
      </c>
      <c r="L189" s="25">
        <v>10000</v>
      </c>
    </row>
  </sheetData>
  <conditionalFormatting sqref="I1:I4 I6:I13 I190:I1048576">
    <cfRule type="containsText" priority="3" dxfId="15" operator="containsText" text="REGRES">
      <formula>NOT(ISERROR(SEARCH("REGRES",I1)))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15037DAE53494693C062F83F489B4B" ma:contentTypeVersion="11" ma:contentTypeDescription="Vytvoří nový dokument" ma:contentTypeScope="" ma:versionID="c1636b2eb48b0e59714e4bafcd4bcb6c">
  <xsd:schema xmlns:xsd="http://www.w3.org/2001/XMLSchema" xmlns:xs="http://www.w3.org/2001/XMLSchema" xmlns:p="http://schemas.microsoft.com/office/2006/metadata/properties" xmlns:ns2="4a5147ff-4839-4432-b142-5ff78d37ed44" xmlns:ns3="82b28b2c-cf75-45c7-a5c2-289ad62ee093" targetNamespace="http://schemas.microsoft.com/office/2006/metadata/properties" ma:root="true" ma:fieldsID="6456dcabdf6ccb5af3d96c1aebe5547b" ns2:_="" ns3:_="">
    <xsd:import namespace="4a5147ff-4839-4432-b142-5ff78d37ed44"/>
    <xsd:import namespace="82b28b2c-cf75-45c7-a5c2-289ad62ee0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47ff-4839-4432-b142-5ff78d37e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28b2c-cf75-45c7-a5c2-289ad62ee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880B4-1FDE-4643-8B04-00EF04A92C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9150AD-6644-4C3F-B9B7-0A64DAB1F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47ff-4839-4432-b142-5ff78d37ed44"/>
    <ds:schemaRef ds:uri="82b28b2c-cf75-45c7-a5c2-289ad62ee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3928C1-E81D-4D20-B47B-E5FC8660894B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82b28b2c-cf75-45c7-a5c2-289ad62ee093"/>
    <ds:schemaRef ds:uri="4a5147ff-4839-4432-b142-5ff78d37ed44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Sklenářová</dc:creator>
  <cp:keywords/>
  <dc:description/>
  <cp:lastModifiedBy>Libor Jasiński</cp:lastModifiedBy>
  <cp:lastPrinted>2020-12-28T10:02:49Z</cp:lastPrinted>
  <dcterms:created xsi:type="dcterms:W3CDTF">2020-11-02T09:01:25Z</dcterms:created>
  <dcterms:modified xsi:type="dcterms:W3CDTF">2023-09-14T08:21:44Z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0x0101005515037DAE53494693C062F83F489B4B</vt:lpwstr>
  </property>
</Properties>
</file>