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defaultThemeVersion="166925"/>
  <mc:AlternateContent xmlns:mc="http://schemas.openxmlformats.org/markup-compatibility/2006">
    <mc:Choice Requires="x15">
      <x15ac:absPath xmlns:x15ac="http://schemas.microsoft.com/office/spreadsheetml/2010/11/ac" url="/Users/jirikovacik/Library/Mobile Documents/com~apple~CloudDocs/IROP_21+/_aprojekty/_podpora/trinec_jubilejni/VZ/03_P/"/>
    </mc:Choice>
  </mc:AlternateContent>
  <xr:revisionPtr revIDLastSave="0" documentId="13_ncr:1_{BC4796F3-46BD-A64D-A933-2094B30C14F8}" xr6:coauthVersionLast="47" xr6:coauthVersionMax="47" xr10:uidLastSave="{00000000-0000-0000-0000-000000000000}"/>
  <bookViews>
    <workbookView xWindow="28140" yWindow="500" windowWidth="51200" windowHeight="27020" xr2:uid="{FA8185F9-7ED5-BD41-BA9E-86E8831814A8}"/>
  </bookViews>
  <sheets>
    <sheet name="0_REKAPITULACE" sheetId="6" r:id="rId1"/>
    <sheet name="Multimediální učebna " sheetId="1" r:id="rId2"/>
    <sheet name="Učebna Fyziky" sheetId="2" r:id="rId3"/>
    <sheet name="Učebna Chemie_" sheetId="7" r:id="rId4"/>
  </sheets>
  <externalReferences>
    <externalReference r:id="rId5"/>
  </externalReferences>
  <definedNames>
    <definedName name="CenaCelkem" localSheetId="0">#REF!</definedName>
    <definedName name="CenaCelkem" localSheetId="3">#REF!</definedName>
    <definedName name="CenaCelkem">#REF!</definedName>
    <definedName name="CenaCelkemBezDPH" localSheetId="0">#REF!</definedName>
    <definedName name="CenaCelkemBezDPH">#REF!</definedName>
    <definedName name="cisloobjektu" localSheetId="0">#REF!</definedName>
    <definedName name="cisloobjektu">#REF!</definedName>
    <definedName name="CisloRozpoctu">'[1]Krycí list'!$C$2</definedName>
    <definedName name="cislostavby">'[1]Krycí list'!$A$7</definedName>
    <definedName name="CisloStavebnihoRozpoctu" localSheetId="0">#REF!</definedName>
    <definedName name="CisloStavebnihoRozpoctu">#REF!</definedName>
    <definedName name="dadresa" localSheetId="0">#REF!</definedName>
    <definedName name="dadresa">#REF!</definedName>
    <definedName name="dmisto" localSheetId="0">#REF!</definedName>
    <definedName name="dmisto">#REF!</definedName>
    <definedName name="DPHSni" localSheetId="0">#REF!</definedName>
    <definedName name="DPHSni">#REF!</definedName>
    <definedName name="DPHZakl" localSheetId="0">#REF!</definedName>
    <definedName name="DPHZakl">#REF!</definedName>
    <definedName name="Mena" localSheetId="0">#REF!</definedName>
    <definedName name="Mena">#REF!</definedName>
    <definedName name="MistoStavby" localSheetId="0">#REF!</definedName>
    <definedName name="MistoStavby">#REF!</definedName>
    <definedName name="nazevobjektu" localSheetId="0">#REF!</definedName>
    <definedName name="nazevobjektu">#REF!</definedName>
    <definedName name="NazevRozpoctu">'[1]Krycí list'!$D$2</definedName>
    <definedName name="nazevstavby">'[1]Krycí list'!$C$7</definedName>
    <definedName name="NazevStavebnihoRozpoctu" localSheetId="0">#REF!</definedName>
    <definedName name="NazevStavebnihoRozpoctu">#REF!</definedName>
    <definedName name="oadresa" localSheetId="0">#REF!</definedName>
    <definedName name="oadresa">#REF!</definedName>
    <definedName name="_xlnm.Print_Area" localSheetId="0">'0_REKAPITULACE'!$B$2:$J$28</definedName>
    <definedName name="padresa" localSheetId="0">#REF!</definedName>
    <definedName name="padresa">#REF!</definedName>
    <definedName name="pdic" localSheetId="0">#REF!</definedName>
    <definedName name="pdic">#REF!</definedName>
    <definedName name="pico" localSheetId="0">#REF!</definedName>
    <definedName name="pico">#REF!</definedName>
    <definedName name="pmisto" localSheetId="0">#REF!</definedName>
    <definedName name="pmisto">#REF!</definedName>
    <definedName name="PocetMJ" localSheetId="0">#REF!</definedName>
    <definedName name="PocetMJ">#REF!</definedName>
    <definedName name="PoptavkaID" localSheetId="0">#REF!</definedName>
    <definedName name="PoptavkaID">#REF!</definedName>
    <definedName name="pPSC" localSheetId="0">#REF!</definedName>
    <definedName name="pPSC">#REF!</definedName>
    <definedName name="Projektant" localSheetId="0">#REF!</definedName>
    <definedName name="Projektant">#REF!</definedName>
    <definedName name="SazbaDPH1">'[1]Krycí list'!$C$30</definedName>
    <definedName name="SazbaDPH2">'[1]Krycí list'!$C$32</definedName>
    <definedName name="SloupecCC" localSheetId="0">#REF!</definedName>
    <definedName name="SloupecCC">#REF!</definedName>
    <definedName name="SloupecCisloPol" localSheetId="0">#REF!</definedName>
    <definedName name="SloupecCisloPol">#REF!</definedName>
    <definedName name="SloupecJC" localSheetId="0">#REF!</definedName>
    <definedName name="SloupecJC">#REF!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Vypracoval" localSheetId="0">#REF!</definedName>
    <definedName name="Vypracoval">#REF!</definedName>
    <definedName name="ZakladDPHSni" localSheetId="0">#REF!</definedName>
    <definedName name="ZakladDPHSni">#REF!</definedName>
    <definedName name="ZakladDPHZakl" localSheetId="0">#REF!</definedName>
    <definedName name="ZakladDPHZakl">#REF!</definedName>
    <definedName name="Zaokrouhleni" localSheetId="0">#REF!</definedName>
    <definedName name="Zaokrouhleni">#REF!</definedName>
    <definedName name="Zhotovitel" localSheetId="0">#REF!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 i="7" l="1"/>
  <c r="H17" i="6" s="1"/>
  <c r="G4" i="7" l="1"/>
  <c r="G10" i="2" l="1"/>
  <c r="G9" i="2"/>
  <c r="G8" i="2"/>
  <c r="G7" i="2"/>
  <c r="G6" i="2"/>
  <c r="G11" i="2" s="1"/>
  <c r="H16" i="6" s="1"/>
  <c r="G5" i="2"/>
  <c r="G4" i="2"/>
  <c r="G3" i="2"/>
  <c r="G8" i="1"/>
  <c r="G7" i="1"/>
  <c r="G6" i="1"/>
  <c r="G5" i="1"/>
  <c r="G9" i="1" s="1"/>
  <c r="H15" i="6" s="1"/>
  <c r="G4" i="1"/>
  <c r="G3" i="1"/>
  <c r="H18" i="6" l="1"/>
  <c r="H19" i="6" s="1"/>
  <c r="H20" i="6" s="1"/>
</calcChain>
</file>

<file path=xl/sharedStrings.xml><?xml version="1.0" encoding="utf-8"?>
<sst xmlns="http://schemas.openxmlformats.org/spreadsheetml/2006/main" count="112" uniqueCount="59">
  <si>
    <t>Multimediální učebna</t>
  </si>
  <si>
    <t>položka</t>
  </si>
  <si>
    <t>název</t>
  </si>
  <si>
    <t>specifikace</t>
  </si>
  <si>
    <t>počet</t>
  </si>
  <si>
    <t>MJ</t>
  </si>
  <si>
    <t>cena za ks bez DPH</t>
  </si>
  <si>
    <t>ks</t>
  </si>
  <si>
    <t>Stavebnice s Micro:bitem</t>
  </si>
  <si>
    <t>Programovatelná stavebnice</t>
  </si>
  <si>
    <t>Programovatelný robot</t>
  </si>
  <si>
    <t>Měřící sada s možností programování</t>
  </si>
  <si>
    <t>3D tiskárna</t>
  </si>
  <si>
    <t>3D Scanner</t>
  </si>
  <si>
    <t>Pol.</t>
  </si>
  <si>
    <t>cena celkem bez DPH</t>
  </si>
  <si>
    <t>Environmentální box</t>
  </si>
  <si>
    <t>Stolní plnící stanice</t>
  </si>
  <si>
    <t>Sada měřicích senzorů Fyzika</t>
  </si>
  <si>
    <t>Konstrukční stavebnice</t>
  </si>
  <si>
    <t>cena za ks bez DPHJ</t>
  </si>
  <si>
    <t>V CELÉM DOKUMENTU VYPLŇUJTE POUZE BAREVNÁ POLE!!!</t>
  </si>
  <si>
    <t>Zadavatel:</t>
  </si>
  <si>
    <t>Jubilejní Masarykova základní škola a mateřská škola, Třinec, příspěvková organizace</t>
  </si>
  <si>
    <t>Název veřejné zakázky:</t>
  </si>
  <si>
    <t>Účastník:</t>
  </si>
  <si>
    <t>Obchodní jméno:</t>
  </si>
  <si>
    <t>Sídlo:</t>
  </si>
  <si>
    <t>IČO:</t>
  </si>
  <si>
    <t>Učebna fyziky</t>
  </si>
  <si>
    <t>CENA CELKEM v Kč BEZ DPH ZA ZAKÁZKU</t>
  </si>
  <si>
    <t>DPH v Kč</t>
  </si>
  <si>
    <t>CENA CELKEM v Kč vč. DPH ZA ZAKÁZKU</t>
  </si>
  <si>
    <t>Datum:</t>
  </si>
  <si>
    <t>Místo:</t>
  </si>
  <si>
    <t>Jméno a podpis osoby oprávněné jednat:</t>
  </si>
  <si>
    <t>Technická specifikace jednotlivých položek k ocenění je vymezená minimálními požadavky uvedenými u každé položky.</t>
  </si>
  <si>
    <t>Účastník vyplní u každé položky (v místech, kde je to barevně zvýrazněno) přesný název produktu a typ, P/N nebo jinou identifikaci zboží, a to k ověření splnění požadované technické specifikace a funkcí v rámci zadávací dokumentace.</t>
  </si>
  <si>
    <t>Zadavatel požaduje do cen zboží zahrnout veškeré náklady, práce, služby, dodávky a činnosti, jejichž vynaložení bude nezbytné ke splnění veřejné zakázky v jejím plném rozsahu dle této zadávací dokumentace, a to včetně všech nákladů vyplývajících z obchodních podmínek zadavatele.</t>
  </si>
  <si>
    <t xml:space="preserve">Zadavatel stanovuje min. technické parametry. Specifikace je typová a je přípustné veškerý specifikovaný parametr/požadavek nahradit jiným ekvivalentem, u kterého dodavatel garantuje, že bude mít minimálně shodné vlastnosti, technické a kvalitativní parametry, a že neovlivní funkčnost navrhovaných konstrukcí a technologií a zajistí dodržení všech požadovaných technických a uživatelských standardů. </t>
  </si>
  <si>
    <t>mj</t>
  </si>
  <si>
    <r>
      <rPr>
        <b/>
        <sz val="12"/>
        <color theme="1"/>
        <rFont val="Calibri Light"/>
        <family val="2"/>
        <scheme val="major"/>
      </rPr>
      <t xml:space="preserve">Rekonstrukce odborných učeben na JMZŠ Třinec </t>
    </r>
    <r>
      <rPr>
        <sz val="12"/>
        <color theme="1"/>
        <rFont val="Calibri Light"/>
        <family val="2"/>
        <scheme val="major"/>
      </rPr>
      <t>– Dodávka výukových pomůcek
2. část veřejné zakázky "Učební pomůckyí"</t>
    </r>
  </si>
  <si>
    <t>Učebna chemie</t>
  </si>
  <si>
    <t>název výrobce a PN produktu 
(případně jiná specifikace)</t>
  </si>
  <si>
    <t>doplní dodavatel</t>
  </si>
  <si>
    <t>Sada měřicích senzorů CHEMIE</t>
  </si>
  <si>
    <t>Sada obsahuje: Bezdrátové senzory teploty, pH, CO s příslušenstvím, vodivosti, tlaku, kolorimetr a turbidimetr, plochou pH elektrodu a ORP elektrodu. Součástí sady je USB s 46 žákovskými úlohami, tištěná metodika úloh a licence software. Baleno v úložném boxu</t>
  </si>
  <si>
    <t>Výuková stavebnice s Micro:bit. Sada pro celou třídu. Vhodná pro 30 žáků. Komplet s díly, které se vždy 10x opakují v přenosném skladovacím boxu. 10 Micro:bit destiček, 10 držáků baterií pro Micro:bit, 10 kabelů pro Micro:bit, 10 světelných senzorů, 10 bzučáků, 10 posuvných měničů, 30 dílů typu Lego, 1 dobíjecí stanice</t>
  </si>
  <si>
    <t>STEAM pro celou třídu. Vhodný pro 30 žáků. Komplet s díly, které se vždy 10x opakují v přenosném skladovacím boxu.  Vlastní aplikace: 40+ námětů hodin
Min. obsah: 20 DC motorků, 10 světelných senzorů, 10 RGB led světel, 20 kol, 10 univerzálních nosičů, 10 podvozků aut, 10 kuličkových kol; 10 ozubených kol, 20 malých dílů, 20 velkých dílů typu Lego; 8 microUSB nabíjecích kabelů 5 v 1, průvodce</t>
  </si>
  <si>
    <t>Programování pro jednotlivce domů i do školy. 1 robot, 1 skládací popisovatelná plocha, 1 sada samolepek, 1 USB nabíjecí kabel, 2 popisovače, 1 mazací utěrka, Vlastní programovací aplikace. hmotnost max. 500 g, připojení: Bluetooth Low Energy (dosah 30 m)</t>
  </si>
  <si>
    <t>Sada obsahuje: 8x programovací jednotka //code.Node, tištěná učebnice pro výuku programování, úlohy na USB, software. Přepravním box.</t>
  </si>
  <si>
    <t>Multifunkční, snadné snímání 3D dat.</t>
  </si>
  <si>
    <t>Robotická programovatelná sada pomůcek, která umožňuje postavit minimálně 3 funkční modely dronu, které jsou programovatelné v libovolném programovém prostředí. Sada dále obsahuje pomůcky pro tvorbu vodíku, (palivový článek + nutné příslušenství), šasi na tvorbu autíčka, které je schopno se pohybovat na základě vytvořeného vodíkového paliva. Metodiky k této sadě určené pro základní školy, které jsou návodem pro pedagoga. 
V úložném transportním boxu, návod k obsluze.</t>
  </si>
  <si>
    <t>Stolní plnící stanice pro snadné a automatické doplnění vodíku do metalhydridových patron. Je kompatibilní se zařízeními napájenými palivovými články od 2W do 30W Vstupní zdroj: destilovaná voda + elektřina.</t>
  </si>
  <si>
    <t>Sada obsahuje:  Bezdrátové senzory teploty, tlaku, napětí, proudu, světla, pohybu, magnetického pole a bezdrátový vozík Smart Cart. Součástí sady je USB s min. 40 žákovskými úlohami, tištěná metodika úloh a licence software. Baleno v úložném boxu.</t>
  </si>
  <si>
    <t>Kompletní sada obsahuje min.: 1 ruční generátor s klikou, 1 etanolový palivový článek, 1 reverzibilní palivový článek, 1 palivový článek se slanou vodou, 1 palivový mini článek, 1 podvozek vozidla, 1 sada baterií, 1 LED spínací díl, 1 kondenzátor, 1 solární článek, 1 zásobník na vodík / kovový hydrid, 1 regulátor tlaku, 1 solární článek, 1 větrné kolo kompletně s různě tvarovanými rotorovými listy, 1 regulovatelný odpor, 2 teploměry, 1 box pro měření spotřeby se softwarem, všechny potřebné kabely.
V úložném transportním boxu, návod k obsluze.</t>
  </si>
  <si>
    <t>Lze postavit až 12 vozítek, 5 vozítek, 5 mechanických konstrukcí, vhodné pro žáky ve věku 6 - 18 let. Min. 1000 dílů. Úložné boxy. 8x kolo 4" (10 cm). 6x kolo 6" (15 cm). 4x kolo 8" (20 cm). 1x motor. Převodový řemen. Pedály. Kotoučová brzda.</t>
  </si>
  <si>
    <t>Technologie tisku FDM - pracovní prostor min: (25 x 20 x 20 cm), Integrovaný grafický displej, tisk z USB disk a LAN, tryska 0.4mm, struna 1,75 mm, senzor filamentu, Automatické kalibrace první vrstvy, automatická kalibrace tiskové plochy, vyhřívaná podložka, bezúdržbová tisková plocha, ochrana před výpadkem proudu, Podporované materiály min. PLA, PETG, ABS, ASA, Flex, HIPS, PA, PVA, PC, PP, CPE, PVB, NGEN. Uzavřený průhledný box pro 3D tiskárnu, protipožární systém, LED osvětlení, filtrační systém. Cena včetně dopravy, instalace, školení.</t>
  </si>
  <si>
    <t>CELKEM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</si>
</sst>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43" formatCode="_-* #,##0.00_-;\-* #,##0.00_-;_-* &quot;-&quot;??_-;_-@_-"/>
  </numFmts>
  <fonts count="28">
    <font>
      <sz val="11"/>
      <color theme="1"/>
      <name val="Calibri"/>
      <family val="2"/>
      <charset val="238"/>
      <scheme val="minor"/>
    </font>
    <font>
      <sz val="12"/>
      <color theme="1"/>
      <name val="Calibri"/>
      <family val="2"/>
      <charset val="238"/>
      <scheme val="minor"/>
    </font>
    <font>
      <sz val="12"/>
      <color theme="1"/>
      <name val="Calibri"/>
      <family val="2"/>
      <charset val="238"/>
      <scheme val="minor"/>
    </font>
    <font>
      <sz val="10"/>
      <color theme="1"/>
      <name val="Calibri"/>
      <family val="2"/>
      <charset val="238"/>
      <scheme val="minor"/>
    </font>
    <font>
      <b/>
      <sz val="10"/>
      <name val="Calibri"/>
      <family val="2"/>
      <charset val="238"/>
      <scheme val="minor"/>
    </font>
    <font>
      <sz val="10"/>
      <name val="Arial"/>
      <family val="2"/>
      <charset val="238"/>
    </font>
    <font>
      <sz val="10"/>
      <name val="Arial CE"/>
      <family val="2"/>
      <charset val="238"/>
    </font>
    <font>
      <b/>
      <sz val="10"/>
      <color theme="1"/>
      <name val="Calibri"/>
      <family val="2"/>
      <charset val="238"/>
      <scheme val="minor"/>
    </font>
    <font>
      <b/>
      <sz val="10"/>
      <color theme="1"/>
      <name val="Calibri"/>
      <family val="2"/>
      <scheme val="minor"/>
    </font>
    <font>
      <b/>
      <sz val="14"/>
      <color theme="1"/>
      <name val="Calibri Light"/>
      <family val="2"/>
      <scheme val="major"/>
    </font>
    <font>
      <b/>
      <sz val="14"/>
      <color rgb="FFFF0000"/>
      <name val="Calibri Light"/>
      <family val="2"/>
      <scheme val="major"/>
    </font>
    <font>
      <sz val="12"/>
      <color theme="1"/>
      <name val="Calibri Light"/>
      <family val="2"/>
      <scheme val="major"/>
    </font>
    <font>
      <b/>
      <sz val="12"/>
      <color theme="1"/>
      <name val="Calibri Light"/>
      <family val="2"/>
      <scheme val="major"/>
    </font>
    <font>
      <sz val="12"/>
      <name val="Calibri Light"/>
      <family val="2"/>
      <scheme val="major"/>
    </font>
    <font>
      <b/>
      <sz val="12"/>
      <name val="Calibri Light"/>
      <family val="2"/>
      <scheme val="major"/>
    </font>
    <font>
      <sz val="10"/>
      <name val="Arial"/>
      <family val="2"/>
    </font>
    <font>
      <sz val="14"/>
      <name val="Calibri Light"/>
      <family val="2"/>
      <scheme val="major"/>
    </font>
    <font>
      <b/>
      <sz val="14"/>
      <name val="Calibri Light"/>
      <family val="2"/>
      <scheme val="major"/>
    </font>
    <font>
      <sz val="12"/>
      <color theme="1"/>
      <name val="Arial"/>
      <family val="2"/>
    </font>
    <font>
      <b/>
      <sz val="12"/>
      <color theme="1"/>
      <name val="Arial"/>
      <family val="2"/>
    </font>
    <font>
      <sz val="12"/>
      <name val="Arial"/>
      <family val="2"/>
    </font>
    <font>
      <b/>
      <sz val="12"/>
      <name val="Arial"/>
      <family val="2"/>
    </font>
    <font>
      <b/>
      <sz val="10"/>
      <name val="Calibri Light"/>
      <family val="2"/>
    </font>
    <font>
      <sz val="10"/>
      <name val="Calibri Light"/>
      <family val="2"/>
      <scheme val="major"/>
    </font>
    <font>
      <sz val="10"/>
      <color theme="1"/>
      <name val="Calibri Light"/>
      <family val="2"/>
      <scheme val="major"/>
    </font>
    <font>
      <sz val="10"/>
      <color theme="4"/>
      <name val="Calibri Light"/>
      <family val="2"/>
      <scheme val="major"/>
    </font>
    <font>
      <b/>
      <sz val="10"/>
      <color theme="1"/>
      <name val="Calibri Light"/>
      <family val="2"/>
      <scheme val="major"/>
    </font>
    <font>
      <b/>
      <sz val="10"/>
      <name val="Calibri Light"/>
      <family val="2"/>
      <scheme val="major"/>
    </font>
  </fonts>
  <fills count="8">
    <fill>
      <patternFill patternType="none"/>
    </fill>
    <fill>
      <patternFill patternType="gray125"/>
    </fill>
    <fill>
      <patternFill patternType="solid">
        <fgColor rgb="FF92D050"/>
        <bgColor indexed="64"/>
      </patternFill>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79998168889431442"/>
        <bgColor indexed="64"/>
      </patternFill>
    </fill>
  </fills>
  <borders count="20">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auto="1"/>
      </bottom>
      <diagonal/>
    </border>
    <border>
      <left/>
      <right style="thin">
        <color auto="1"/>
      </right>
      <top/>
      <bottom style="thin">
        <color auto="1"/>
      </bottom>
      <diagonal/>
    </border>
    <border>
      <left style="thin">
        <color indexed="64"/>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right/>
      <top/>
      <bottom style="dotted">
        <color auto="1"/>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7">
    <xf numFmtId="0" fontId="0" fillId="0" borderId="0"/>
    <xf numFmtId="43" fontId="2" fillId="0" borderId="0" applyFont="0" applyFill="0" applyBorder="0" applyAlignment="0" applyProtection="0"/>
    <xf numFmtId="0" fontId="5" fillId="0" borderId="0"/>
    <xf numFmtId="0" fontId="6" fillId="0" borderId="0"/>
    <xf numFmtId="0" fontId="5" fillId="0" borderId="0"/>
    <xf numFmtId="44" fontId="15" fillId="0" borderId="0" applyFill="0" applyBorder="0" applyAlignment="0" applyProtection="0"/>
    <xf numFmtId="43" fontId="1" fillId="0" borderId="0" applyFont="0" applyFill="0" applyBorder="0" applyAlignment="0" applyProtection="0"/>
  </cellStyleXfs>
  <cellXfs count="103">
    <xf numFmtId="0" fontId="0" fillId="0" borderId="0" xfId="0"/>
    <xf numFmtId="0" fontId="3" fillId="0" borderId="0" xfId="0" applyFont="1"/>
    <xf numFmtId="0" fontId="3" fillId="0" borderId="0" xfId="0" applyFont="1" applyAlignment="1">
      <alignment wrapText="1"/>
    </xf>
    <xf numFmtId="0" fontId="3" fillId="0" borderId="0" xfId="0" applyFont="1" applyAlignment="1">
      <alignment horizontal="left"/>
    </xf>
    <xf numFmtId="0" fontId="9" fillId="3" borderId="0" xfId="4" applyFont="1" applyFill="1" applyAlignment="1">
      <alignment horizontal="center" vertical="center"/>
    </xf>
    <xf numFmtId="0" fontId="9" fillId="3" borderId="0" xfId="4" applyFont="1" applyFill="1" applyAlignment="1">
      <alignment vertical="center"/>
    </xf>
    <xf numFmtId="0" fontId="10" fillId="3" borderId="0" xfId="4" applyFont="1" applyFill="1" applyAlignment="1">
      <alignment vertical="center"/>
    </xf>
    <xf numFmtId="0" fontId="11" fillId="3" borderId="0" xfId="4" applyFont="1" applyFill="1" applyAlignment="1">
      <alignment horizontal="center" vertical="center"/>
    </xf>
    <xf numFmtId="0" fontId="11" fillId="3" borderId="0" xfId="4" applyFont="1" applyFill="1" applyAlignment="1">
      <alignment vertical="center"/>
    </xf>
    <xf numFmtId="0" fontId="12" fillId="3" borderId="0" xfId="4" applyFont="1" applyFill="1" applyAlignment="1">
      <alignment vertical="center"/>
    </xf>
    <xf numFmtId="0" fontId="11" fillId="3" borderId="0" xfId="4" applyFont="1" applyFill="1" applyAlignment="1">
      <alignment horizontal="right" vertical="center"/>
    </xf>
    <xf numFmtId="0" fontId="11" fillId="3" borderId="14" xfId="4" applyFont="1" applyFill="1" applyBorder="1" applyAlignment="1">
      <alignment vertical="center"/>
    </xf>
    <xf numFmtId="0" fontId="11" fillId="3" borderId="14" xfId="4" applyFont="1" applyFill="1" applyBorder="1" applyAlignment="1">
      <alignment horizontal="center" vertical="center"/>
    </xf>
    <xf numFmtId="0" fontId="13" fillId="3" borderId="0" xfId="4" applyFont="1" applyFill="1"/>
    <xf numFmtId="0" fontId="14" fillId="3" borderId="5" xfId="4" applyFont="1" applyFill="1" applyBorder="1"/>
    <xf numFmtId="0" fontId="13" fillId="3" borderId="5" xfId="4" applyFont="1" applyFill="1" applyBorder="1"/>
    <xf numFmtId="0" fontId="13" fillId="5" borderId="0" xfId="4" applyFont="1" applyFill="1" applyProtection="1">
      <protection locked="0"/>
    </xf>
    <xf numFmtId="0" fontId="16" fillId="3" borderId="0" xfId="4" applyFont="1" applyFill="1"/>
    <xf numFmtId="0" fontId="18" fillId="3" borderId="0" xfId="0" applyFont="1" applyFill="1" applyAlignment="1">
      <alignment horizontal="center" vertical="center"/>
    </xf>
    <xf numFmtId="0" fontId="19" fillId="3" borderId="0" xfId="0" applyFont="1" applyFill="1" applyAlignment="1">
      <alignment vertical="center"/>
    </xf>
    <xf numFmtId="0" fontId="18" fillId="3" borderId="0" xfId="0" applyFont="1" applyFill="1" applyAlignment="1">
      <alignment vertical="center"/>
    </xf>
    <xf numFmtId="0" fontId="20" fillId="3" borderId="0" xfId="0" applyFont="1" applyFill="1"/>
    <xf numFmtId="0" fontId="4" fillId="6" borderId="3" xfId="0" applyFont="1" applyFill="1" applyBorder="1" applyAlignment="1">
      <alignment horizontal="center" vertical="center"/>
    </xf>
    <xf numFmtId="0" fontId="4" fillId="6" borderId="3" xfId="0" applyFont="1" applyFill="1" applyBorder="1" applyAlignment="1">
      <alignment vertical="center" wrapText="1"/>
    </xf>
    <xf numFmtId="0" fontId="4" fillId="6" borderId="3" xfId="0" applyFont="1" applyFill="1" applyBorder="1" applyAlignment="1">
      <alignment horizontal="left" vertical="center"/>
    </xf>
    <xf numFmtId="43" fontId="4" fillId="6" borderId="3" xfId="6" applyFont="1" applyFill="1" applyBorder="1" applyAlignment="1">
      <alignment horizontal="center" vertical="center" wrapText="1"/>
    </xf>
    <xf numFmtId="0" fontId="22" fillId="6" borderId="3" xfId="4" applyFont="1" applyFill="1" applyBorder="1" applyAlignment="1">
      <alignment horizontal="center" vertical="center" wrapText="1"/>
    </xf>
    <xf numFmtId="0" fontId="23" fillId="0" borderId="3" xfId="0" applyFont="1" applyBorder="1" applyAlignment="1">
      <alignment horizontal="center" vertical="center"/>
    </xf>
    <xf numFmtId="0" fontId="23" fillId="3" borderId="3" xfId="0" applyFont="1" applyFill="1" applyBorder="1" applyAlignment="1">
      <alignment horizontal="center" vertical="center" wrapText="1"/>
    </xf>
    <xf numFmtId="0" fontId="23" fillId="3" borderId="3" xfId="0" applyFont="1" applyFill="1" applyBorder="1" applyAlignment="1">
      <alignment horizontal="center" vertical="center"/>
    </xf>
    <xf numFmtId="0" fontId="25" fillId="7" borderId="3" xfId="4" applyFont="1" applyFill="1" applyBorder="1" applyAlignment="1" applyProtection="1">
      <alignment horizontal="center" vertical="center"/>
      <protection locked="0"/>
    </xf>
    <xf numFmtId="0" fontId="24" fillId="0" borderId="0" xfId="0" applyFont="1"/>
    <xf numFmtId="0" fontId="23" fillId="0" borderId="3" xfId="0" applyFont="1" applyBorder="1" applyAlignment="1">
      <alignment horizontal="left" vertical="center" wrapText="1"/>
    </xf>
    <xf numFmtId="0" fontId="23" fillId="0" borderId="3" xfId="0" applyFont="1" applyBorder="1" applyAlignment="1">
      <alignment vertical="center" wrapText="1"/>
    </xf>
    <xf numFmtId="0" fontId="23" fillId="0" borderId="3" xfId="0" applyFont="1" applyBorder="1" applyAlignment="1">
      <alignment horizontal="center" vertical="center" wrapText="1"/>
    </xf>
    <xf numFmtId="0" fontId="24" fillId="0" borderId="3" xfId="0" applyFont="1" applyBorder="1" applyAlignment="1">
      <alignment horizontal="left" vertical="center" wrapText="1"/>
    </xf>
    <xf numFmtId="0" fontId="24" fillId="0" borderId="3" xfId="0" applyFont="1" applyBorder="1" applyAlignment="1">
      <alignment horizontal="center" vertical="center"/>
    </xf>
    <xf numFmtId="0" fontId="24" fillId="0" borderId="3" xfId="0" applyFont="1" applyBorder="1" applyAlignment="1">
      <alignment vertical="center" wrapText="1"/>
    </xf>
    <xf numFmtId="0" fontId="8" fillId="0" borderId="0" xfId="0" applyFont="1"/>
    <xf numFmtId="0" fontId="8" fillId="0" borderId="0" xfId="0" applyFont="1" applyAlignment="1">
      <alignment horizontal="left"/>
    </xf>
    <xf numFmtId="43" fontId="8" fillId="0" borderId="0" xfId="6" applyFont="1"/>
    <xf numFmtId="43" fontId="3" fillId="0" borderId="0" xfId="6" applyFont="1"/>
    <xf numFmtId="43" fontId="7" fillId="0" borderId="0" xfId="6" applyFont="1"/>
    <xf numFmtId="43" fontId="23" fillId="3" borderId="3" xfId="6" applyFont="1" applyFill="1" applyBorder="1" applyAlignment="1">
      <alignment horizontal="center" vertical="center"/>
    </xf>
    <xf numFmtId="0" fontId="23" fillId="0" borderId="0" xfId="0" applyFont="1"/>
    <xf numFmtId="0" fontId="27" fillId="6" borderId="1" xfId="0" applyFont="1" applyFill="1" applyBorder="1" applyAlignment="1">
      <alignment horizontal="center" vertical="center" wrapText="1"/>
    </xf>
    <xf numFmtId="0" fontId="27" fillId="6" borderId="1" xfId="0" applyFont="1" applyFill="1" applyBorder="1" applyAlignment="1">
      <alignment horizontal="center" vertical="center"/>
    </xf>
    <xf numFmtId="43" fontId="27" fillId="6" borderId="1" xfId="1" applyFont="1" applyFill="1" applyBorder="1" applyAlignment="1">
      <alignment horizontal="center" vertical="center" wrapText="1"/>
    </xf>
    <xf numFmtId="0" fontId="24" fillId="0" borderId="0" xfId="0" applyFont="1" applyAlignment="1">
      <alignment horizontal="center"/>
    </xf>
    <xf numFmtId="43" fontId="23" fillId="0" borderId="3" xfId="1" applyFont="1" applyFill="1" applyBorder="1" applyAlignment="1">
      <alignment horizontal="center" vertical="center"/>
    </xf>
    <xf numFmtId="0" fontId="24" fillId="0" borderId="1" xfId="0" applyFont="1" applyBorder="1" applyAlignment="1">
      <alignment vertical="center" wrapText="1"/>
    </xf>
    <xf numFmtId="0" fontId="23" fillId="0" borderId="1" xfId="0" applyFont="1" applyBorder="1" applyAlignment="1">
      <alignment vertical="center" wrapText="1"/>
    </xf>
    <xf numFmtId="0" fontId="23" fillId="0" borderId="1" xfId="0" applyFont="1" applyBorder="1" applyAlignment="1">
      <alignment horizontal="center" vertical="center"/>
    </xf>
    <xf numFmtId="0" fontId="23" fillId="0" borderId="3" xfId="3" applyFont="1" applyBorder="1" applyAlignment="1">
      <alignment horizontal="left" vertical="center" wrapText="1"/>
    </xf>
    <xf numFmtId="0" fontId="23" fillId="0" borderId="3" xfId="3" applyFont="1" applyBorder="1" applyAlignment="1">
      <alignment vertical="center" wrapText="1"/>
    </xf>
    <xf numFmtId="0" fontId="24" fillId="0" borderId="0" xfId="0" applyFont="1" applyAlignment="1">
      <alignment wrapText="1"/>
    </xf>
    <xf numFmtId="43" fontId="26" fillId="0" borderId="0" xfId="1" applyFont="1" applyAlignment="1">
      <alignment vertical="center"/>
    </xf>
    <xf numFmtId="43" fontId="24" fillId="0" borderId="0" xfId="1" applyFont="1" applyAlignment="1">
      <alignment vertical="center"/>
    </xf>
    <xf numFmtId="0" fontId="27" fillId="6" borderId="3" xfId="0" applyFont="1" applyFill="1" applyBorder="1" applyAlignment="1">
      <alignment horizontal="center" vertical="center"/>
    </xf>
    <xf numFmtId="0" fontId="27" fillId="6" borderId="3" xfId="0" applyFont="1" applyFill="1" applyBorder="1" applyAlignment="1">
      <alignment horizontal="left" vertical="center" wrapText="1"/>
    </xf>
    <xf numFmtId="0" fontId="27" fillId="6" borderId="3" xfId="0" applyFont="1" applyFill="1" applyBorder="1" applyAlignment="1">
      <alignment vertical="center" wrapText="1"/>
    </xf>
    <xf numFmtId="43" fontId="27" fillId="6" borderId="3" xfId="1" applyFont="1" applyFill="1" applyBorder="1" applyAlignment="1">
      <alignment horizontal="center" vertical="center" wrapText="1"/>
    </xf>
    <xf numFmtId="43" fontId="24" fillId="0" borderId="3" xfId="1" applyFont="1" applyFill="1" applyBorder="1" applyAlignment="1">
      <alignment horizontal="center" vertical="center"/>
    </xf>
    <xf numFmtId="0" fontId="24" fillId="0" borderId="0" xfId="0" applyFont="1" applyAlignment="1">
      <alignment horizontal="left"/>
    </xf>
    <xf numFmtId="43" fontId="24" fillId="0" borderId="0" xfId="1" applyFont="1"/>
    <xf numFmtId="0" fontId="13" fillId="3" borderId="5" xfId="4" applyFont="1" applyFill="1" applyBorder="1" applyAlignment="1">
      <alignment horizontal="left" wrapText="1"/>
    </xf>
    <xf numFmtId="44" fontId="16" fillId="3" borderId="5" xfId="5" applyFont="1" applyFill="1" applyBorder="1" applyAlignment="1" applyProtection="1">
      <alignment horizontal="right"/>
    </xf>
    <xf numFmtId="44" fontId="17" fillId="3" borderId="5" xfId="5" applyFont="1" applyFill="1" applyBorder="1" applyAlignment="1" applyProtection="1">
      <alignment horizontal="right"/>
    </xf>
    <xf numFmtId="14" fontId="13" fillId="5" borderId="15" xfId="4" applyNumberFormat="1" applyFont="1" applyFill="1" applyBorder="1" applyAlignment="1" applyProtection="1">
      <alignment horizontal="center"/>
      <protection locked="0"/>
    </xf>
    <xf numFmtId="0" fontId="13" fillId="5" borderId="7" xfId="4" applyFont="1" applyFill="1" applyBorder="1" applyAlignment="1" applyProtection="1">
      <alignment horizontal="left"/>
      <protection locked="0"/>
    </xf>
    <xf numFmtId="0" fontId="13" fillId="5" borderId="16" xfId="4" applyFont="1" applyFill="1" applyBorder="1" applyAlignment="1" applyProtection="1">
      <alignment horizontal="left"/>
      <protection locked="0"/>
    </xf>
    <xf numFmtId="0" fontId="13" fillId="5" borderId="17" xfId="4" applyFont="1" applyFill="1" applyBorder="1" applyAlignment="1" applyProtection="1">
      <alignment horizontal="left"/>
      <protection locked="0"/>
    </xf>
    <xf numFmtId="0" fontId="13" fillId="5" borderId="18" xfId="4" applyFont="1" applyFill="1" applyBorder="1" applyAlignment="1" applyProtection="1">
      <alignment horizontal="left"/>
      <protection locked="0"/>
    </xf>
    <xf numFmtId="0" fontId="13" fillId="5" borderId="0" xfId="4" applyFont="1" applyFill="1" applyAlignment="1" applyProtection="1">
      <alignment horizontal="left"/>
      <protection locked="0"/>
    </xf>
    <xf numFmtId="0" fontId="13" fillId="5" borderId="19" xfId="4" applyFont="1" applyFill="1" applyBorder="1" applyAlignment="1" applyProtection="1">
      <alignment horizontal="left"/>
      <protection locked="0"/>
    </xf>
    <xf numFmtId="0" fontId="13" fillId="5" borderId="4" xfId="4" applyFont="1" applyFill="1" applyBorder="1" applyAlignment="1" applyProtection="1">
      <alignment horizontal="left"/>
      <protection locked="0"/>
    </xf>
    <xf numFmtId="0" fontId="13" fillId="5" borderId="5" xfId="4" applyFont="1" applyFill="1" applyBorder="1" applyAlignment="1" applyProtection="1">
      <alignment horizontal="left"/>
      <protection locked="0"/>
    </xf>
    <xf numFmtId="0" fontId="13" fillId="5" borderId="6" xfId="4" applyFont="1" applyFill="1" applyBorder="1" applyAlignment="1" applyProtection="1">
      <alignment horizontal="left"/>
      <protection locked="0"/>
    </xf>
    <xf numFmtId="0" fontId="19" fillId="3" borderId="0" xfId="0" applyFont="1" applyFill="1" applyAlignment="1">
      <alignment horizontal="left" vertical="center" wrapText="1"/>
    </xf>
    <xf numFmtId="0" fontId="21" fillId="3" borderId="14" xfId="0" applyFont="1" applyFill="1" applyBorder="1" applyAlignment="1">
      <alignment horizontal="left" vertical="top" wrapText="1"/>
    </xf>
    <xf numFmtId="0" fontId="13" fillId="3" borderId="5" xfId="4" applyFont="1" applyFill="1" applyBorder="1" applyAlignment="1">
      <alignment horizontal="left"/>
    </xf>
    <xf numFmtId="0" fontId="11" fillId="3" borderId="0" xfId="4" applyFont="1" applyFill="1" applyAlignment="1">
      <alignment horizontal="left" vertical="center" wrapText="1"/>
    </xf>
    <xf numFmtId="0" fontId="11" fillId="5" borderId="8" xfId="4" applyFont="1" applyFill="1" applyBorder="1" applyAlignment="1" applyProtection="1">
      <alignment horizontal="center" vertical="center"/>
      <protection locked="0"/>
    </xf>
    <xf numFmtId="0" fontId="11" fillId="5" borderId="9" xfId="4" applyFont="1" applyFill="1" applyBorder="1" applyAlignment="1" applyProtection="1">
      <alignment horizontal="center" vertical="center"/>
      <protection locked="0"/>
    </xf>
    <xf numFmtId="0" fontId="11" fillId="5" borderId="10" xfId="4" applyFont="1" applyFill="1" applyBorder="1" applyAlignment="1" applyProtection="1">
      <alignment horizontal="center" vertical="center"/>
      <protection locked="0"/>
    </xf>
    <xf numFmtId="0" fontId="11" fillId="5" borderId="11" xfId="4" applyFont="1" applyFill="1" applyBorder="1" applyAlignment="1" applyProtection="1">
      <alignment horizontal="center" vertical="center"/>
      <protection locked="0"/>
    </xf>
    <xf numFmtId="0" fontId="11" fillId="5" borderId="12" xfId="4" applyFont="1" applyFill="1" applyBorder="1" applyAlignment="1" applyProtection="1">
      <alignment horizontal="center" vertical="center"/>
      <protection locked="0"/>
    </xf>
    <xf numFmtId="0" fontId="11" fillId="5" borderId="13" xfId="4" applyFont="1" applyFill="1" applyBorder="1" applyAlignment="1" applyProtection="1">
      <alignment horizontal="center" vertical="center"/>
      <protection locked="0"/>
    </xf>
    <xf numFmtId="49" fontId="11" fillId="5" borderId="4" xfId="4" applyNumberFormat="1" applyFont="1" applyFill="1" applyBorder="1" applyAlignment="1" applyProtection="1">
      <alignment horizontal="center" vertical="center"/>
      <protection locked="0"/>
    </xf>
    <xf numFmtId="49" fontId="11" fillId="5" borderId="5" xfId="4" applyNumberFormat="1" applyFont="1" applyFill="1" applyBorder="1" applyAlignment="1" applyProtection="1">
      <alignment horizontal="center" vertical="center"/>
      <protection locked="0"/>
    </xf>
    <xf numFmtId="49" fontId="11" fillId="5" borderId="6" xfId="4" applyNumberFormat="1" applyFont="1" applyFill="1" applyBorder="1" applyAlignment="1" applyProtection="1">
      <alignment horizontal="center" vertical="center"/>
      <protection locked="0"/>
    </xf>
    <xf numFmtId="0" fontId="24" fillId="2" borderId="5" xfId="0" applyFont="1" applyFill="1" applyBorder="1" applyAlignment="1">
      <alignment horizontal="center"/>
    </xf>
    <xf numFmtId="0" fontId="26" fillId="4" borderId="5" xfId="0" applyFont="1" applyFill="1" applyBorder="1" applyAlignment="1">
      <alignment horizontal="center" vertical="center"/>
    </xf>
    <xf numFmtId="0" fontId="7" fillId="4" borderId="5" xfId="0" applyFont="1" applyFill="1" applyBorder="1" applyAlignment="1">
      <alignment horizontal="center" vertical="center"/>
    </xf>
    <xf numFmtId="43" fontId="23" fillId="5" borderId="2" xfId="1" applyFont="1" applyFill="1" applyBorder="1" applyAlignment="1" applyProtection="1">
      <alignment horizontal="center" vertical="center"/>
      <protection locked="0"/>
    </xf>
    <xf numFmtId="43" fontId="23" fillId="5" borderId="7" xfId="1" applyFont="1" applyFill="1" applyBorder="1" applyAlignment="1" applyProtection="1">
      <alignment horizontal="center" vertical="center"/>
      <protection locked="0"/>
    </xf>
    <xf numFmtId="43" fontId="24" fillId="5" borderId="3" xfId="1" applyFont="1" applyFill="1" applyBorder="1" applyAlignment="1" applyProtection="1">
      <alignment vertical="center"/>
      <protection locked="0"/>
    </xf>
    <xf numFmtId="43" fontId="23" fillId="5" borderId="3" xfId="1" applyFont="1" applyFill="1" applyBorder="1" applyAlignment="1" applyProtection="1">
      <alignment horizontal="center" vertical="center"/>
      <protection locked="0"/>
    </xf>
    <xf numFmtId="43" fontId="26" fillId="0" borderId="0" xfId="1" applyFont="1" applyAlignment="1">
      <alignment horizontal="right" vertical="center"/>
    </xf>
    <xf numFmtId="43" fontId="24" fillId="5" borderId="2" xfId="1" applyFont="1" applyFill="1" applyBorder="1" applyAlignment="1" applyProtection="1">
      <alignment horizontal="center" vertical="center"/>
      <protection locked="0"/>
    </xf>
    <xf numFmtId="43" fontId="24" fillId="5" borderId="3" xfId="1" applyFont="1" applyFill="1" applyBorder="1" applyAlignment="1" applyProtection="1">
      <alignment horizontal="center" vertical="center"/>
      <protection locked="0"/>
    </xf>
    <xf numFmtId="43" fontId="23" fillId="5" borderId="2" xfId="6" applyFont="1" applyFill="1" applyBorder="1" applyAlignment="1" applyProtection="1">
      <alignment horizontal="center" vertical="center"/>
      <protection locked="0"/>
    </xf>
    <xf numFmtId="43" fontId="26" fillId="0" borderId="0" xfId="1" applyFont="1" applyAlignment="1">
      <alignment horizontal="center" vertical="center"/>
    </xf>
  </cellXfs>
  <cellStyles count="7">
    <cellStyle name="Čárka" xfId="1" builtinId="3"/>
    <cellStyle name="Čárka 2" xfId="6" xr:uid="{ECD74D71-9604-DA42-AD56-12B5B0232554}"/>
    <cellStyle name="Měna 2" xfId="5" xr:uid="{2F40FC51-3363-734E-B6F5-970186E5617B}"/>
    <cellStyle name="Normální" xfId="0" builtinId="0"/>
    <cellStyle name="Normální 2" xfId="3" xr:uid="{9D936FBE-23C8-914D-AADB-51B4431CF923}"/>
    <cellStyle name="normální 2 2" xfId="2" xr:uid="{35718AA0-EBB1-A74B-AFE4-4EBC01CE0224}"/>
    <cellStyle name="Normální 3" xfId="4" xr:uid="{467B3D29-1103-D946-BC57-2737141547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trbaar/Desktop/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s>
    <sheetDataSet>
      <sheetData sheetId="0"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27A52-517E-EF4A-8FDC-D8D027B7A3A6}">
  <sheetPr>
    <tabColor theme="0" tint="-0.14999847407452621"/>
    <pageSetUpPr fitToPage="1"/>
  </sheetPr>
  <dimension ref="A1:J28"/>
  <sheetViews>
    <sheetView tabSelected="1" zoomScale="125" workbookViewId="0">
      <selection activeCell="H17" sqref="H17:J17"/>
    </sheetView>
  </sheetViews>
  <sheetFormatPr baseColWidth="10" defaultRowHeight="19"/>
  <cols>
    <col min="1" max="1" width="10.83203125" style="17"/>
    <col min="2" max="2" width="38.1640625" style="17" customWidth="1"/>
    <col min="3" max="16384" width="10.83203125" style="17"/>
  </cols>
  <sheetData>
    <row r="1" spans="1:10" s="5" customFormat="1" ht="35" customHeight="1">
      <c r="A1" s="4"/>
      <c r="C1" s="4"/>
      <c r="D1" s="6" t="s">
        <v>21</v>
      </c>
    </row>
    <row r="2" spans="1:10" s="8" customFormat="1" ht="16">
      <c r="A2" s="7"/>
      <c r="C2" s="7"/>
      <c r="D2" s="7"/>
    </row>
    <row r="3" spans="1:10" s="8" customFormat="1" ht="16">
      <c r="A3" s="7"/>
      <c r="B3" s="9" t="s">
        <v>22</v>
      </c>
      <c r="C3" s="8" t="s">
        <v>23</v>
      </c>
      <c r="D3" s="7"/>
    </row>
    <row r="4" spans="1:10" s="8" customFormat="1" ht="16" customHeight="1">
      <c r="A4" s="7"/>
      <c r="B4" s="9" t="s">
        <v>24</v>
      </c>
      <c r="C4" s="81" t="s">
        <v>41</v>
      </c>
      <c r="D4" s="81"/>
      <c r="E4" s="81"/>
      <c r="F4" s="81"/>
      <c r="G4" s="81"/>
      <c r="H4" s="81"/>
      <c r="I4" s="81"/>
      <c r="J4" s="81"/>
    </row>
    <row r="5" spans="1:10" s="8" customFormat="1" ht="16">
      <c r="A5" s="7"/>
      <c r="B5" s="9"/>
      <c r="C5" s="81"/>
      <c r="D5" s="81"/>
      <c r="E5" s="81"/>
      <c r="F5" s="81"/>
      <c r="G5" s="81"/>
      <c r="H5" s="81"/>
      <c r="I5" s="81"/>
      <c r="J5" s="81"/>
    </row>
    <row r="6" spans="1:10" s="8" customFormat="1" ht="16">
      <c r="A6" s="7"/>
      <c r="B6" s="9" t="s">
        <v>25</v>
      </c>
      <c r="C6" s="7"/>
      <c r="D6" s="7"/>
    </row>
    <row r="7" spans="1:10" s="8" customFormat="1" ht="23" customHeight="1">
      <c r="A7" s="7"/>
      <c r="B7" s="10" t="s">
        <v>26</v>
      </c>
      <c r="C7" s="82"/>
      <c r="D7" s="83"/>
      <c r="E7" s="83"/>
      <c r="F7" s="83"/>
      <c r="G7" s="83"/>
      <c r="H7" s="83"/>
      <c r="I7" s="83"/>
      <c r="J7" s="84"/>
    </row>
    <row r="8" spans="1:10" s="8" customFormat="1" ht="23" customHeight="1">
      <c r="A8" s="7"/>
      <c r="B8" s="10" t="s">
        <v>27</v>
      </c>
      <c r="C8" s="85"/>
      <c r="D8" s="86"/>
      <c r="E8" s="86"/>
      <c r="F8" s="86"/>
      <c r="G8" s="86"/>
      <c r="H8" s="86"/>
      <c r="I8" s="86"/>
      <c r="J8" s="87"/>
    </row>
    <row r="9" spans="1:10" s="8" customFormat="1" ht="23" customHeight="1">
      <c r="A9" s="7"/>
      <c r="B9" s="10" t="s">
        <v>28</v>
      </c>
      <c r="C9" s="88"/>
      <c r="D9" s="89"/>
      <c r="E9" s="89"/>
      <c r="F9" s="89"/>
      <c r="G9" s="89"/>
      <c r="H9" s="89"/>
      <c r="I9" s="89"/>
      <c r="J9" s="90"/>
    </row>
    <row r="10" spans="1:10" s="8" customFormat="1" ht="17" thickBot="1">
      <c r="A10" s="7"/>
      <c r="B10" s="11"/>
      <c r="C10" s="12"/>
      <c r="D10" s="12"/>
      <c r="E10" s="11"/>
      <c r="F10" s="11"/>
      <c r="G10" s="11"/>
      <c r="H10" s="11"/>
      <c r="I10" s="11"/>
      <c r="J10" s="11"/>
    </row>
    <row r="11" spans="1:10" s="20" customFormat="1" ht="27" customHeight="1" thickTop="1">
      <c r="A11" s="18"/>
      <c r="B11" s="19" t="s">
        <v>36</v>
      </c>
      <c r="C11" s="19"/>
      <c r="D11" s="19"/>
      <c r="E11" s="19"/>
      <c r="F11" s="19"/>
      <c r="G11" s="19"/>
      <c r="H11" s="19"/>
      <c r="I11" s="19"/>
      <c r="J11" s="19"/>
    </row>
    <row r="12" spans="1:10" s="20" customFormat="1" ht="72" customHeight="1">
      <c r="A12" s="18"/>
      <c r="B12" s="78" t="s">
        <v>39</v>
      </c>
      <c r="C12" s="78"/>
      <c r="D12" s="78"/>
      <c r="E12" s="78"/>
      <c r="F12" s="78"/>
      <c r="G12" s="78"/>
      <c r="H12" s="78"/>
      <c r="I12" s="78"/>
      <c r="J12" s="78"/>
    </row>
    <row r="13" spans="1:10" s="20" customFormat="1" ht="55" customHeight="1">
      <c r="A13" s="18"/>
      <c r="B13" s="78" t="s">
        <v>37</v>
      </c>
      <c r="C13" s="78"/>
      <c r="D13" s="78"/>
      <c r="E13" s="78"/>
      <c r="F13" s="78"/>
      <c r="G13" s="78"/>
      <c r="H13" s="78"/>
      <c r="I13" s="78"/>
      <c r="J13" s="78"/>
    </row>
    <row r="14" spans="1:10" s="21" customFormat="1" ht="55" customHeight="1" thickBot="1">
      <c r="B14" s="79" t="s">
        <v>38</v>
      </c>
      <c r="C14" s="79"/>
      <c r="D14" s="79"/>
      <c r="E14" s="79"/>
      <c r="F14" s="79"/>
      <c r="G14" s="79"/>
      <c r="H14" s="79"/>
      <c r="I14" s="79"/>
      <c r="J14" s="79"/>
    </row>
    <row r="15" spans="1:10" s="13" customFormat="1" ht="61" customHeight="1" thickTop="1">
      <c r="B15" s="80" t="s">
        <v>0</v>
      </c>
      <c r="C15" s="80"/>
      <c r="D15" s="80"/>
      <c r="E15" s="80"/>
      <c r="F15" s="80"/>
      <c r="G15" s="80"/>
      <c r="H15" s="66">
        <f>'Multimediální učebna '!G9</f>
        <v>0</v>
      </c>
      <c r="I15" s="66"/>
      <c r="J15" s="66"/>
    </row>
    <row r="16" spans="1:10" s="13" customFormat="1" ht="43" customHeight="1">
      <c r="B16" s="80" t="s">
        <v>29</v>
      </c>
      <c r="C16" s="80"/>
      <c r="D16" s="80"/>
      <c r="E16" s="80"/>
      <c r="F16" s="80"/>
      <c r="G16" s="80"/>
      <c r="H16" s="66">
        <f>'Učebna Fyziky'!G11</f>
        <v>0</v>
      </c>
      <c r="I16" s="66"/>
      <c r="J16" s="66"/>
    </row>
    <row r="17" spans="2:10" s="13" customFormat="1" ht="43" customHeight="1">
      <c r="B17" s="65" t="s">
        <v>42</v>
      </c>
      <c r="C17" s="65"/>
      <c r="D17" s="65"/>
      <c r="E17" s="65"/>
      <c r="F17" s="65"/>
      <c r="G17" s="65"/>
      <c r="H17" s="66">
        <f>'Učebna Chemie_'!G3</f>
        <v>0</v>
      </c>
      <c r="I17" s="66"/>
      <c r="J17" s="66"/>
    </row>
    <row r="18" spans="2:10" s="13" customFormat="1" ht="43" customHeight="1">
      <c r="B18" s="14" t="s">
        <v>30</v>
      </c>
      <c r="C18" s="14"/>
      <c r="D18" s="14"/>
      <c r="E18" s="14"/>
      <c r="F18" s="14"/>
      <c r="G18" s="14"/>
      <c r="H18" s="67">
        <f>SUM(H15:J17)</f>
        <v>0</v>
      </c>
      <c r="I18" s="67"/>
      <c r="J18" s="67"/>
    </row>
    <row r="19" spans="2:10" s="13" customFormat="1" ht="43" customHeight="1">
      <c r="B19" s="15" t="s">
        <v>31</v>
      </c>
      <c r="C19" s="15"/>
      <c r="D19" s="15"/>
      <c r="E19" s="15"/>
      <c r="F19" s="15"/>
      <c r="G19" s="15"/>
      <c r="H19" s="66">
        <f>H18*0.21</f>
        <v>0</v>
      </c>
      <c r="I19" s="66"/>
      <c r="J19" s="66"/>
    </row>
    <row r="20" spans="2:10" s="13" customFormat="1" ht="43" customHeight="1">
      <c r="B20" s="15" t="s">
        <v>32</v>
      </c>
      <c r="C20" s="15"/>
      <c r="D20" s="15"/>
      <c r="E20" s="15"/>
      <c r="F20" s="15"/>
      <c r="G20" s="15"/>
      <c r="H20" s="66">
        <f>SUM(H18:J19)</f>
        <v>0</v>
      </c>
      <c r="I20" s="66"/>
      <c r="J20" s="66"/>
    </row>
    <row r="21" spans="2:10" s="13" customFormat="1" ht="16"/>
    <row r="22" spans="2:10" s="13" customFormat="1" ht="16"/>
    <row r="23" spans="2:10" s="13" customFormat="1" ht="16">
      <c r="B23" s="13" t="s">
        <v>33</v>
      </c>
      <c r="G23" s="68"/>
      <c r="H23" s="68"/>
      <c r="I23" s="68"/>
      <c r="J23" s="68"/>
    </row>
    <row r="24" spans="2:10" s="13" customFormat="1" ht="16">
      <c r="B24" s="13" t="s">
        <v>34</v>
      </c>
      <c r="G24" s="16"/>
      <c r="H24" s="16"/>
      <c r="I24" s="16"/>
      <c r="J24" s="16"/>
    </row>
    <row r="25" spans="2:10" s="13" customFormat="1" ht="16">
      <c r="B25" s="13" t="s">
        <v>35</v>
      </c>
      <c r="G25" s="69"/>
      <c r="H25" s="70"/>
      <c r="I25" s="70"/>
      <c r="J25" s="71"/>
    </row>
    <row r="26" spans="2:10" s="13" customFormat="1" ht="16">
      <c r="G26" s="72"/>
      <c r="H26" s="73"/>
      <c r="I26" s="73"/>
      <c r="J26" s="74"/>
    </row>
    <row r="27" spans="2:10" s="13" customFormat="1" ht="16">
      <c r="G27" s="72"/>
      <c r="H27" s="73"/>
      <c r="I27" s="73"/>
      <c r="J27" s="74"/>
    </row>
    <row r="28" spans="2:10" s="13" customFormat="1" ht="16">
      <c r="G28" s="75"/>
      <c r="H28" s="76"/>
      <c r="I28" s="76"/>
      <c r="J28" s="77"/>
    </row>
  </sheetData>
  <sheetProtection algorithmName="SHA-512" hashValue="rYKgculnNCRFrfY0G+rYuMYx/2hQbzkgXuHqsoPC268kADonLhOkYy/WD3rtcs+grnGnENjW15/ZBUxMUIGUpg==" saltValue="RkCeud6svDmef5li6fK53w==" spinCount="100000" sheet="1" objects="1" scenarios="1"/>
  <mergeCells count="18">
    <mergeCell ref="C4:J5"/>
    <mergeCell ref="C7:J7"/>
    <mergeCell ref="C8:J8"/>
    <mergeCell ref="C9:J9"/>
    <mergeCell ref="B15:G15"/>
    <mergeCell ref="H15:J15"/>
    <mergeCell ref="B12:J12"/>
    <mergeCell ref="G23:J23"/>
    <mergeCell ref="G25:J28"/>
    <mergeCell ref="B13:J13"/>
    <mergeCell ref="B14:J14"/>
    <mergeCell ref="B16:G16"/>
    <mergeCell ref="H16:J16"/>
    <mergeCell ref="B17:G17"/>
    <mergeCell ref="H17:J17"/>
    <mergeCell ref="H18:J18"/>
    <mergeCell ref="H19:J19"/>
    <mergeCell ref="H20:J20"/>
  </mergeCells>
  <pageMargins left="0.7" right="0.7" top="0.78740157499999996" bottom="0.78740157499999996" header="0.3" footer="0.3"/>
  <pageSetup paperSize="9" scale="65"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194E1-42E4-A246-9E51-8983ABEC2F25}">
  <sheetPr>
    <pageSetUpPr fitToPage="1"/>
  </sheetPr>
  <dimension ref="A1:H9"/>
  <sheetViews>
    <sheetView zoomScale="136" zoomScaleNormal="115" workbookViewId="0">
      <selection activeCell="F6" sqref="F6"/>
    </sheetView>
  </sheetViews>
  <sheetFormatPr baseColWidth="10" defaultColWidth="9.1640625" defaultRowHeight="14"/>
  <cols>
    <col min="1" max="1" width="5" style="31" customWidth="1"/>
    <col min="2" max="2" width="29" style="55" customWidth="1"/>
    <col min="3" max="3" width="84.6640625" style="31" customWidth="1"/>
    <col min="4" max="5" width="9.1640625" style="31"/>
    <col min="6" max="7" width="16.33203125" style="57" customWidth="1"/>
    <col min="8" max="8" width="28" style="31" customWidth="1"/>
    <col min="9" max="16384" width="9.1640625" style="31"/>
  </cols>
  <sheetData>
    <row r="1" spans="1:8">
      <c r="A1" s="91" t="s">
        <v>0</v>
      </c>
      <c r="B1" s="91"/>
      <c r="C1" s="91"/>
      <c r="D1" s="91"/>
      <c r="E1" s="91"/>
      <c r="F1" s="91"/>
      <c r="G1" s="91"/>
      <c r="H1" s="91"/>
    </row>
    <row r="2" spans="1:8" s="48" customFormat="1" ht="30">
      <c r="A2" s="45" t="s">
        <v>1</v>
      </c>
      <c r="B2" s="45" t="s">
        <v>2</v>
      </c>
      <c r="C2" s="45" t="s">
        <v>3</v>
      </c>
      <c r="D2" s="45" t="s">
        <v>4</v>
      </c>
      <c r="E2" s="46" t="s">
        <v>40</v>
      </c>
      <c r="F2" s="47" t="s">
        <v>20</v>
      </c>
      <c r="G2" s="47" t="s">
        <v>15</v>
      </c>
      <c r="H2" s="26" t="s">
        <v>43</v>
      </c>
    </row>
    <row r="3" spans="1:8" ht="45">
      <c r="A3" s="27">
        <v>1</v>
      </c>
      <c r="B3" s="37" t="s">
        <v>8</v>
      </c>
      <c r="C3" s="33" t="s">
        <v>47</v>
      </c>
      <c r="D3" s="27">
        <v>1</v>
      </c>
      <c r="E3" s="27" t="s">
        <v>7</v>
      </c>
      <c r="F3" s="94"/>
      <c r="G3" s="49">
        <f>F3*D3</f>
        <v>0</v>
      </c>
      <c r="H3" s="30" t="s">
        <v>44</v>
      </c>
    </row>
    <row r="4" spans="1:8" ht="60">
      <c r="A4" s="27">
        <v>2</v>
      </c>
      <c r="B4" s="37" t="s">
        <v>9</v>
      </c>
      <c r="C4" s="33" t="s">
        <v>48</v>
      </c>
      <c r="D4" s="27">
        <v>1</v>
      </c>
      <c r="E4" s="27" t="s">
        <v>7</v>
      </c>
      <c r="F4" s="94"/>
      <c r="G4" s="49">
        <f>F4*D4</f>
        <v>0</v>
      </c>
      <c r="H4" s="30" t="s">
        <v>44</v>
      </c>
    </row>
    <row r="5" spans="1:8" ht="45">
      <c r="A5" s="27">
        <v>3</v>
      </c>
      <c r="B5" s="50" t="s">
        <v>10</v>
      </c>
      <c r="C5" s="51" t="s">
        <v>49</v>
      </c>
      <c r="D5" s="52">
        <v>15</v>
      </c>
      <c r="E5" s="52" t="s">
        <v>7</v>
      </c>
      <c r="F5" s="95"/>
      <c r="G5" s="49">
        <f t="shared" ref="G5:G8" si="0">F5*D5</f>
        <v>0</v>
      </c>
      <c r="H5" s="30" t="s">
        <v>44</v>
      </c>
    </row>
    <row r="6" spans="1:8" ht="30">
      <c r="A6" s="27">
        <v>4</v>
      </c>
      <c r="B6" s="37" t="s">
        <v>11</v>
      </c>
      <c r="C6" s="37" t="s">
        <v>50</v>
      </c>
      <c r="D6" s="36">
        <v>1</v>
      </c>
      <c r="E6" s="36" t="s">
        <v>7</v>
      </c>
      <c r="F6" s="96"/>
      <c r="G6" s="49">
        <f t="shared" si="0"/>
        <v>0</v>
      </c>
      <c r="H6" s="30" t="s">
        <v>44</v>
      </c>
    </row>
    <row r="7" spans="1:8" ht="75">
      <c r="A7" s="27">
        <v>5</v>
      </c>
      <c r="B7" s="53" t="s">
        <v>12</v>
      </c>
      <c r="C7" s="37" t="s">
        <v>57</v>
      </c>
      <c r="D7" s="27">
        <v>1</v>
      </c>
      <c r="E7" s="27" t="s">
        <v>7</v>
      </c>
      <c r="F7" s="97"/>
      <c r="G7" s="49">
        <f t="shared" si="0"/>
        <v>0</v>
      </c>
      <c r="H7" s="30" t="s">
        <v>44</v>
      </c>
    </row>
    <row r="8" spans="1:8" ht="15">
      <c r="A8" s="27">
        <v>6</v>
      </c>
      <c r="B8" s="54" t="s">
        <v>13</v>
      </c>
      <c r="C8" s="53" t="s">
        <v>51</v>
      </c>
      <c r="D8" s="27">
        <v>1</v>
      </c>
      <c r="E8" s="27" t="s">
        <v>7</v>
      </c>
      <c r="F8" s="97"/>
      <c r="G8" s="49">
        <f t="shared" si="0"/>
        <v>0</v>
      </c>
      <c r="H8" s="30" t="s">
        <v>44</v>
      </c>
    </row>
    <row r="9" spans="1:8">
      <c r="F9" s="98" t="s">
        <v>58</v>
      </c>
      <c r="G9" s="56">
        <f>SUM(G3:G8)</f>
        <v>0</v>
      </c>
    </row>
  </sheetData>
  <sheetProtection algorithmName="SHA-512" hashValue="jQwMTZTBgc1jsomcWbCxG+NXkK8OviH/Aq6zZLWSC5DvNaIJULoHDIL3nlXl1g66dCH1/BoaSkdzUxxDZgS1ZA==" saltValue="Hohu6mcdBDT2AfSCsdaZRA==" spinCount="100000" sheet="1" objects="1" scenarios="1" formatCells="0" formatColumns="0" formatRows="0"/>
  <mergeCells count="1">
    <mergeCell ref="A1:H1"/>
  </mergeCells>
  <pageMargins left="0.70866141732283472" right="0.70866141732283472" top="0.78740157480314965" bottom="0.78740157480314965" header="0.31496062992125984" footer="0.31496062992125984"/>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A822B-DBA6-2446-8E34-9EDF17AF94EA}">
  <dimension ref="A1:H11"/>
  <sheetViews>
    <sheetView zoomScale="116" workbookViewId="0">
      <selection activeCell="F7" sqref="F7"/>
    </sheetView>
  </sheetViews>
  <sheetFormatPr baseColWidth="10" defaultColWidth="9.1640625" defaultRowHeight="14"/>
  <cols>
    <col min="1" max="1" width="9.1640625" style="31"/>
    <col min="2" max="2" width="20.83203125" style="63" customWidth="1"/>
    <col min="3" max="3" width="86.5" style="31" customWidth="1"/>
    <col min="4" max="5" width="9.1640625" style="31"/>
    <col min="6" max="6" width="16.83203125" style="64" customWidth="1"/>
    <col min="7" max="7" width="14.1640625" style="64" bestFit="1" customWidth="1"/>
    <col min="8" max="8" width="23" style="31" customWidth="1"/>
    <col min="9" max="16384" width="9.1640625" style="31"/>
  </cols>
  <sheetData>
    <row r="1" spans="1:8">
      <c r="A1" s="92" t="s">
        <v>29</v>
      </c>
      <c r="B1" s="92"/>
      <c r="C1" s="92"/>
      <c r="D1" s="92"/>
      <c r="E1" s="92"/>
      <c r="F1" s="92"/>
      <c r="G1" s="92"/>
      <c r="H1" s="92"/>
    </row>
    <row r="2" spans="1:8" ht="30">
      <c r="A2" s="58" t="s">
        <v>14</v>
      </c>
      <c r="B2" s="59" t="s">
        <v>2</v>
      </c>
      <c r="C2" s="60" t="s">
        <v>3</v>
      </c>
      <c r="D2" s="58" t="s">
        <v>4</v>
      </c>
      <c r="E2" s="58" t="s">
        <v>5</v>
      </c>
      <c r="F2" s="61" t="s">
        <v>6</v>
      </c>
      <c r="G2" s="61" t="s">
        <v>15</v>
      </c>
      <c r="H2" s="26" t="s">
        <v>43</v>
      </c>
    </row>
    <row r="3" spans="1:8" ht="75">
      <c r="A3" s="27">
        <v>1</v>
      </c>
      <c r="B3" s="37" t="s">
        <v>9</v>
      </c>
      <c r="C3" s="33" t="s">
        <v>52</v>
      </c>
      <c r="D3" s="34">
        <v>6</v>
      </c>
      <c r="E3" s="27" t="s">
        <v>7</v>
      </c>
      <c r="F3" s="99"/>
      <c r="G3" s="62">
        <f t="shared" ref="G3:G10" si="0">F3*D3</f>
        <v>0</v>
      </c>
      <c r="H3" s="30" t="s">
        <v>44</v>
      </c>
    </row>
    <row r="4" spans="1:8" ht="45">
      <c r="A4" s="27">
        <v>2</v>
      </c>
      <c r="B4" s="37" t="s">
        <v>8</v>
      </c>
      <c r="C4" s="33" t="s">
        <v>47</v>
      </c>
      <c r="D4" s="27">
        <v>1</v>
      </c>
      <c r="E4" s="27" t="s">
        <v>7</v>
      </c>
      <c r="F4" s="94"/>
      <c r="G4" s="62">
        <f t="shared" si="0"/>
        <v>0</v>
      </c>
      <c r="H4" s="30" t="s">
        <v>44</v>
      </c>
    </row>
    <row r="5" spans="1:8" ht="60">
      <c r="A5" s="27">
        <v>3</v>
      </c>
      <c r="B5" s="37" t="s">
        <v>9</v>
      </c>
      <c r="C5" s="33" t="s">
        <v>48</v>
      </c>
      <c r="D5" s="27">
        <v>1</v>
      </c>
      <c r="E5" s="27" t="s">
        <v>7</v>
      </c>
      <c r="F5" s="94"/>
      <c r="G5" s="62">
        <f t="shared" si="0"/>
        <v>0</v>
      </c>
      <c r="H5" s="30" t="s">
        <v>44</v>
      </c>
    </row>
    <row r="6" spans="1:8" ht="45">
      <c r="A6" s="27">
        <v>4</v>
      </c>
      <c r="B6" s="50" t="s">
        <v>10</v>
      </c>
      <c r="C6" s="51" t="s">
        <v>49</v>
      </c>
      <c r="D6" s="52">
        <v>15</v>
      </c>
      <c r="E6" s="52" t="s">
        <v>7</v>
      </c>
      <c r="F6" s="95"/>
      <c r="G6" s="62">
        <f t="shared" si="0"/>
        <v>0</v>
      </c>
      <c r="H6" s="30" t="s">
        <v>44</v>
      </c>
    </row>
    <row r="7" spans="1:8" ht="86" customHeight="1">
      <c r="A7" s="27">
        <v>5</v>
      </c>
      <c r="B7" s="32" t="s">
        <v>16</v>
      </c>
      <c r="C7" s="33" t="s">
        <v>55</v>
      </c>
      <c r="D7" s="34">
        <v>6</v>
      </c>
      <c r="E7" s="27" t="s">
        <v>7</v>
      </c>
      <c r="F7" s="100"/>
      <c r="G7" s="62">
        <f t="shared" si="0"/>
        <v>0</v>
      </c>
      <c r="H7" s="30" t="s">
        <v>44</v>
      </c>
    </row>
    <row r="8" spans="1:8" ht="30">
      <c r="A8" s="27">
        <v>6</v>
      </c>
      <c r="B8" s="32" t="s">
        <v>17</v>
      </c>
      <c r="C8" s="33" t="s">
        <v>53</v>
      </c>
      <c r="D8" s="34">
        <v>1</v>
      </c>
      <c r="E8" s="27" t="s">
        <v>7</v>
      </c>
      <c r="F8" s="100"/>
      <c r="G8" s="62">
        <f t="shared" si="0"/>
        <v>0</v>
      </c>
      <c r="H8" s="30" t="s">
        <v>44</v>
      </c>
    </row>
    <row r="9" spans="1:8" ht="48" customHeight="1">
      <c r="A9" s="27">
        <v>7</v>
      </c>
      <c r="B9" s="32" t="s">
        <v>18</v>
      </c>
      <c r="C9" s="35" t="s">
        <v>54</v>
      </c>
      <c r="D9" s="34">
        <v>6</v>
      </c>
      <c r="E9" s="27" t="s">
        <v>7</v>
      </c>
      <c r="F9" s="99"/>
      <c r="G9" s="62">
        <f t="shared" si="0"/>
        <v>0</v>
      </c>
      <c r="H9" s="30" t="s">
        <v>44</v>
      </c>
    </row>
    <row r="10" spans="1:8" ht="30">
      <c r="A10" s="27">
        <v>8</v>
      </c>
      <c r="B10" s="35" t="s">
        <v>19</v>
      </c>
      <c r="C10" s="37" t="s">
        <v>56</v>
      </c>
      <c r="D10" s="36">
        <v>1</v>
      </c>
      <c r="E10" s="36" t="s">
        <v>7</v>
      </c>
      <c r="F10" s="99"/>
      <c r="G10" s="62">
        <f t="shared" si="0"/>
        <v>0</v>
      </c>
      <c r="H10" s="30" t="s">
        <v>44</v>
      </c>
    </row>
    <row r="11" spans="1:8">
      <c r="F11" s="98" t="s">
        <v>58</v>
      </c>
      <c r="G11" s="64">
        <f>SUM(G3:G10)</f>
        <v>0</v>
      </c>
    </row>
  </sheetData>
  <sheetProtection algorithmName="SHA-512" hashValue="ZtXbEupaQJP+km5k1Z3kC3BRixM8RRdSMkqqbBT0LSVxsC9e+/w2NsfhsaT3Ha6sMBEHxTGN0N5OMhqT+ERfbw==" saltValue="Yqj+fybl3YDM+Q7JpsSsgA==" spinCount="100000" sheet="1" objects="1" scenarios="1" formatCells="0" formatColumns="0" formatRows="0"/>
  <mergeCells count="1">
    <mergeCell ref="A1:H1"/>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5CE244-BA1A-A640-BD6C-E33FFA7DBD58}">
  <dimension ref="A1:H5"/>
  <sheetViews>
    <sheetView workbookViewId="0">
      <selection activeCell="F4" sqref="F4"/>
    </sheetView>
  </sheetViews>
  <sheetFormatPr baseColWidth="10" defaultColWidth="9.1640625" defaultRowHeight="14"/>
  <cols>
    <col min="1" max="1" width="9.1640625" style="1"/>
    <col min="2" max="2" width="28.1640625" style="3" customWidth="1"/>
    <col min="3" max="3" width="80.5" style="1" customWidth="1"/>
    <col min="4" max="5" width="9.1640625" style="1"/>
    <col min="6" max="6" width="18.33203125" style="41" customWidth="1"/>
    <col min="7" max="7" width="23.5" style="41" customWidth="1"/>
    <col min="8" max="8" width="36.1640625" style="1" customWidth="1"/>
    <col min="9" max="16384" width="9.1640625" style="1"/>
  </cols>
  <sheetData>
    <row r="1" spans="1:8">
      <c r="A1" s="93" t="s">
        <v>42</v>
      </c>
      <c r="B1" s="93"/>
      <c r="C1" s="93"/>
      <c r="D1" s="93"/>
      <c r="E1" s="93"/>
      <c r="F1" s="93"/>
      <c r="G1" s="93"/>
      <c r="H1" s="93"/>
    </row>
    <row r="2" spans="1:8" ht="30">
      <c r="A2" s="22" t="s">
        <v>14</v>
      </c>
      <c r="B2" s="24" t="s">
        <v>2</v>
      </c>
      <c r="C2" s="23" t="s">
        <v>3</v>
      </c>
      <c r="D2" s="22" t="s">
        <v>4</v>
      </c>
      <c r="E2" s="22" t="s">
        <v>5</v>
      </c>
      <c r="F2" s="25" t="s">
        <v>6</v>
      </c>
      <c r="G2" s="25" t="s">
        <v>15</v>
      </c>
      <c r="H2" s="26" t="s">
        <v>43</v>
      </c>
    </row>
    <row r="3" spans="1:8" s="44" customFormat="1" ht="65.25" customHeight="1">
      <c r="A3" s="27">
        <v>1</v>
      </c>
      <c r="B3" s="32" t="s">
        <v>45</v>
      </c>
      <c r="C3" s="32" t="s">
        <v>46</v>
      </c>
      <c r="D3" s="28">
        <v>6</v>
      </c>
      <c r="E3" s="29" t="s">
        <v>7</v>
      </c>
      <c r="F3" s="101"/>
      <c r="G3" s="43">
        <f t="shared" ref="G3" si="0">F3*D3</f>
        <v>0</v>
      </c>
      <c r="H3" s="30" t="s">
        <v>44</v>
      </c>
    </row>
    <row r="4" spans="1:8" s="38" customFormat="1">
      <c r="B4" s="39"/>
      <c r="F4" s="102" t="s">
        <v>58</v>
      </c>
      <c r="G4" s="40">
        <f>SUM(G3:G3)</f>
        <v>0</v>
      </c>
    </row>
    <row r="5" spans="1:8">
      <c r="C5" s="2"/>
      <c r="G5" s="42"/>
    </row>
  </sheetData>
  <sheetProtection algorithmName="SHA-512" hashValue="1ZP9s70Z9gvn1eYHtAUzzLYZc/qGDHvWg0rdSJxYJezmGwMhceGxg83kVVvlu4yFFVS5Tmp9BUa2sgetoA3+Kg==" saltValue="99JpI03Yxl7N5OU+UtMU9w==" spinCount="100000" sheet="1" objects="1" scenarios="1" formatCells="0" formatColumns="0" formatRows="0"/>
  <mergeCells count="1">
    <mergeCell ref="A1:H1"/>
  </mergeCells>
  <pageMargins left="0.7" right="0.7" top="0.78740157499999996" bottom="0.78740157499999996"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0_REKAPITULACE</vt:lpstr>
      <vt:lpstr>Multimediální učebna </vt:lpstr>
      <vt:lpstr>Učebna Fyziky</vt:lpstr>
      <vt:lpstr>Učebna Chemie_</vt:lpstr>
      <vt:lpstr>'0_REKAPITULACE'!Oblast_tisku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2023-06-08T15:05:08Z</dcterms:created>
  <dcterms:modified xsi:type="dcterms:W3CDTF">2023-07-18T21:00:53Z</dcterms:modified>
</cp:coreProperties>
</file>