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328"/>
  <workbookPr defaultThemeVersion="124226"/>
  <mc:AlternateContent xmlns:mc="http://schemas.openxmlformats.org/markup-compatibility/2006">
    <mc:Choice Requires="x15">
      <x15ac:absPath xmlns:x15ac="http://schemas.microsoft.com/office/spreadsheetml/2010/11/ac" url="E:\projekce\akce_DELTA\trinec_garaze\rds\D1.4.4_EPS\"/>
    </mc:Choice>
  </mc:AlternateContent>
  <xr:revisionPtr revIDLastSave="0" documentId="13_ncr:1_{E0B6DA67-2D1D-402D-8000-E8A62C727530}" xr6:coauthVersionLast="45" xr6:coauthVersionMax="45" xr10:uidLastSave="{00000000-0000-0000-0000-000000000000}"/>
  <bookViews>
    <workbookView xWindow="-120" yWindow="-120" windowWidth="29040" windowHeight="15990" xr2:uid="{00000000-000D-0000-FFFF-FFFF00000000}"/>
  </bookViews>
  <sheets>
    <sheet name="rozpočet" sheetId="1" r:id="rId1"/>
  </sheets>
  <definedNames>
    <definedName name="Excel_BuiltIn_Print_Area_1_1">rozpočet!$B$1:$H$48</definedName>
    <definedName name="_xlnm.Print_Area" localSheetId="0">rozpočet!$A$1:$H$50</definedName>
  </definedNames>
  <calcPr calcId="181029"/>
</workbook>
</file>

<file path=xl/calcChain.xml><?xml version="1.0" encoding="utf-8"?>
<calcChain xmlns="http://schemas.openxmlformats.org/spreadsheetml/2006/main">
  <c r="H31" i="1" l="1"/>
  <c r="H32" i="1"/>
  <c r="H33" i="1"/>
  <c r="H11" i="1"/>
  <c r="H12" i="1"/>
  <c r="H13" i="1"/>
  <c r="H14" i="1"/>
  <c r="H15" i="1"/>
  <c r="H16" i="1"/>
  <c r="H9" i="1" l="1"/>
  <c r="F9" i="1"/>
  <c r="H26" i="1" l="1"/>
  <c r="F26" i="1"/>
  <c r="H25" i="1"/>
  <c r="F25" i="1"/>
  <c r="H24" i="1"/>
  <c r="F24" i="1"/>
  <c r="F20" i="1" l="1"/>
  <c r="F21" i="1"/>
  <c r="F22" i="1"/>
  <c r="F23" i="1"/>
  <c r="F10" i="1"/>
  <c r="F11" i="1"/>
  <c r="F12" i="1"/>
  <c r="F13" i="1"/>
  <c r="F14" i="1"/>
  <c r="F15" i="1"/>
  <c r="F16" i="1"/>
  <c r="F17" i="1"/>
  <c r="F30" i="1"/>
  <c r="F31" i="1"/>
  <c r="H36" i="1" l="1"/>
  <c r="F36" i="1"/>
  <c r="H35" i="1"/>
  <c r="F35" i="1"/>
  <c r="H30" i="1" l="1"/>
  <c r="H10" i="1"/>
  <c r="H17" i="1"/>
  <c r="H44" i="1"/>
  <c r="F33" i="1"/>
  <c r="H39" i="1"/>
  <c r="H40" i="1"/>
  <c r="H41" i="1"/>
  <c r="H42" i="1"/>
  <c r="H43" i="1"/>
  <c r="H38" i="1"/>
  <c r="F38" i="1"/>
  <c r="H19" i="1"/>
  <c r="H20" i="1"/>
  <c r="H21" i="1"/>
  <c r="H22" i="1"/>
  <c r="H23" i="1"/>
  <c r="H29" i="1"/>
  <c r="H8" i="1"/>
  <c r="F19" i="1"/>
  <c r="F29" i="1"/>
  <c r="F32" i="1"/>
  <c r="F8" i="1"/>
  <c r="E46" i="1" l="1"/>
  <c r="G46" i="1"/>
  <c r="H48" i="1" l="1"/>
  <c r="H49" i="1" s="1"/>
  <c r="H50" i="1" s="1"/>
</calcChain>
</file>

<file path=xl/sharedStrings.xml><?xml version="1.0" encoding="utf-8"?>
<sst xmlns="http://schemas.openxmlformats.org/spreadsheetml/2006/main" count="88" uniqueCount="58">
  <si>
    <t>Zakázka:</t>
  </si>
  <si>
    <t>Vypracoval:</t>
  </si>
  <si>
    <t>Váš obchodník:</t>
  </si>
  <si>
    <t>Typ:</t>
  </si>
  <si>
    <t>Popis:</t>
  </si>
  <si>
    <t>počet</t>
  </si>
  <si>
    <t>cena/jedn.</t>
  </si>
  <si>
    <t>cena celkem</t>
  </si>
  <si>
    <t>provozní kniha EPS, schválená Cechem EPS ČR a MV GŘ HZS ČR - v souladu s vyhláškou MV č. 246/2001 Sb.</t>
  </si>
  <si>
    <t>Hlásiče</t>
  </si>
  <si>
    <t>Aerosolový testovací plyn pro hlásiče kouře</t>
  </si>
  <si>
    <t>Kabely:</t>
  </si>
  <si>
    <t>Cena celkem v Kč, bez DPH</t>
  </si>
  <si>
    <t>Cena celkem s DPH</t>
  </si>
  <si>
    <t>Materiál (Kč)</t>
  </si>
  <si>
    <t>Montáž (Kč)</t>
  </si>
  <si>
    <t>HZS</t>
  </si>
  <si>
    <t>Oživení a programování</t>
  </si>
  <si>
    <t>Výchozí revize</t>
  </si>
  <si>
    <t>Mimostaveništní doprava</t>
  </si>
  <si>
    <t>Funkční zkouška</t>
  </si>
  <si>
    <t>Zaškolení obsluhy</t>
  </si>
  <si>
    <t>Stavební práce:</t>
  </si>
  <si>
    <t>Ing. Josef Nezval</t>
  </si>
  <si>
    <t>příchytka pro trubku, včetně turbošroubu, funkční trasa</t>
  </si>
  <si>
    <t>jedn</t>
  </si>
  <si>
    <t>ks</t>
  </si>
  <si>
    <t>m</t>
  </si>
  <si>
    <t>hod</t>
  </si>
  <si>
    <t>zednické práce</t>
  </si>
  <si>
    <t>Mezisoučet v Kč, bez DPH</t>
  </si>
  <si>
    <t>Cena celkem v Kč, s DPH</t>
  </si>
  <si>
    <t>DPH 21%</t>
  </si>
  <si>
    <t>zdroj dle EN54-4, 24V/3A, kovový kryt,aku 2x18Ah</t>
  </si>
  <si>
    <t>tubka pvc d 16</t>
  </si>
  <si>
    <t>Průraz zdivem do tloušťky 15cm</t>
  </si>
  <si>
    <t>Akku 12 V / 24 Ah</t>
  </si>
  <si>
    <t>Kabel PRAFlaCom 1x2x0,8</t>
  </si>
  <si>
    <t xml:space="preserve">Kabel PRAFlaGuard 1x2x0,8/E30 </t>
  </si>
  <si>
    <r>
      <t>Použitá technologie:</t>
    </r>
    <r>
      <rPr>
        <sz val="9"/>
        <color theme="1"/>
        <rFont val="Tahoma"/>
        <family val="2"/>
        <charset val="238"/>
      </rPr>
      <t>-</t>
    </r>
  </si>
  <si>
    <t xml:space="preserve">multisenzorový hlásič </t>
  </si>
  <si>
    <t>sokl, bez loop kontaktu</t>
  </si>
  <si>
    <t>tlačítkový hlásič , červený, IP24</t>
  </si>
  <si>
    <r>
      <t xml:space="preserve">Systém: </t>
    </r>
    <r>
      <rPr>
        <sz val="9"/>
        <color theme="1"/>
        <rFont val="Tahoma"/>
        <family val="2"/>
        <charset val="238"/>
      </rPr>
      <t>EPS</t>
    </r>
  </si>
  <si>
    <t>OPPO (univerzální obslužné pole požární ochrany) dle DIN 14661:2001, český popis, kompatibilní s ústřednami EPS včetně originální půlcylindrické vložky.</t>
  </si>
  <si>
    <t>KTPO 24V s motýlkovým zámkem CISA</t>
  </si>
  <si>
    <t>popisný štítek</t>
  </si>
  <si>
    <t>Kabel PRAFlaGuard 4x2x0,5/E30</t>
  </si>
  <si>
    <t xml:space="preserve"> xenonový maják červený, červená čočka, 24 V / 130 mA, 2J, vysoká patice, EN 54-3, IP65</t>
  </si>
  <si>
    <t>siréna EPS, červená, 24V SS</t>
  </si>
  <si>
    <t>Vyhodnocovací jednotka lineárního det. Kabelu, krabice IP65, napájení 24SS, Kompatibilita se všemi systémy EPS</t>
  </si>
  <si>
    <t>Detekční kabel, teplotní hlásič, 74°C</t>
  </si>
  <si>
    <t>nosný apodružný materiál pro detekční kabely</t>
  </si>
  <si>
    <t>Průraz betonovou podlahou DN40 do tloušťky 30cm</t>
  </si>
  <si>
    <t>přppojení na PCO hasičů, dodávka a montáž vysílače, projekt ZDP</t>
  </si>
  <si>
    <t>PARKOVACÍ OBJEKT SOSNA</t>
  </si>
  <si>
    <t xml:space="preserve">kompaktní ústředna EPS, 2 kruhy, krabice, karta pro OPPO, výstup pro KT,  reléová karta 8xrelé </t>
  </si>
  <si>
    <t>nástěnná rozvodnice pro ústřednu EPS - Vnitřní rozměr 600x500x200 (vxšxh-mm)- Vnější rozměr 778x681x275 (vxšxh-mm)- Splňuje EW30, P30, EI30, DP1S- Barva RAL 7035, IP 54- Hmotnost 57 kg- Kabelové prostupy na horní straně skříně (1x CKE typ B)- Maximální ztrátové výkony 46 W*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</si>
</sst>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7">
    <numFmt numFmtId="41" formatCode="_-* #,##0_-;\-* #,##0_-;_-* &quot;-&quot;_-;_-@_-"/>
    <numFmt numFmtId="43" formatCode="_-* #,##0.00_-;\-* #,##0.00_-;_-* &quot;-&quot;??_-;_-@_-"/>
    <numFmt numFmtId="164" formatCode="d&quot;.&quot;m&quot;.&quot;yy"/>
    <numFmt numFmtId="165" formatCode="#,##0.00&quot; Kč&quot;"/>
    <numFmt numFmtId="166" formatCode="#,##0.00;&quot;-&quot;#,##0.00"/>
    <numFmt numFmtId="167" formatCode="#,##0.00&quot; &quot;[$Kč-405];[Red]&quot;-&quot;#,##0.00&quot; &quot;[$Kč-405]"/>
    <numFmt numFmtId="168" formatCode="#,##0.00\ &quot;Kč&quot;"/>
    <numFmt numFmtId="169" formatCode="0_)"/>
    <numFmt numFmtId="170" formatCode="#,##0.0_);\(#,##0.0\)"/>
    <numFmt numFmtId="171" formatCode="_(* #,##0.0000_);_(* \(#,##0.0000\);_(* &quot;-&quot;??_);_(@_)"/>
    <numFmt numFmtId="172" formatCode="d/m/yy\ h:mm"/>
    <numFmt numFmtId="173" formatCode="#,##0&quot; F&quot;_);\(#,##0&quot; F&quot;\)"/>
    <numFmt numFmtId="174" formatCode="_(&quot;$&quot;* #,##0.00_);_(&quot;$&quot;* \(#,##0.00\);_(&quot;$&quot;* &quot;-&quot;??_);_(@_)"/>
    <numFmt numFmtId="175" formatCode="0.0%;\(0.0%\)"/>
    <numFmt numFmtId="176" formatCode="#,##0.0"/>
    <numFmt numFmtId="177" formatCode="_-* #,##0\ _F_-;\-* #,##0\ _F_-;_-* &quot;-&quot;\ _F_-;_-@_-"/>
    <numFmt numFmtId="178" formatCode="_-* #,##0.00\ _F_-;\-* #,##0.00\ _F_-;_-* &quot;-&quot;??\ _F_-;_-@_-"/>
    <numFmt numFmtId="179" formatCode="#,##0.00_);\(#,##0.00\)"/>
    <numFmt numFmtId="180" formatCode="_-* #,##0.00\ [$€]_-;\-* #,##0.00\ [$€]_-;_-* &quot;-&quot;??\ [$€]_-;_-@_-"/>
    <numFmt numFmtId="181" formatCode="#,##0.00&quot; F&quot;_);\(#,##0.00&quot; F&quot;\)"/>
    <numFmt numFmtId="182" formatCode="#,##0&quot; $&quot;;\-#,##0&quot; $&quot;"/>
    <numFmt numFmtId="183" formatCode="#,##0&quot; F&quot;_);[Red]\(#,##0&quot; F&quot;\)"/>
    <numFmt numFmtId="184" formatCode="#,##0.00&quot; F&quot;_);[Red]\(#,##0.00&quot; F&quot;\)"/>
    <numFmt numFmtId="185" formatCode="0.00_)"/>
    <numFmt numFmtId="186" formatCode="0%;\(0%\)"/>
    <numFmt numFmtId="187" formatCode="#,##0\ &quot;F&quot;;[Red]\-#,##0\ &quot;F&quot;"/>
    <numFmt numFmtId="188" formatCode="_(* #,##0.00_);_(* \(#,##0.00\);_(* &quot;-&quot;??_);_(@_)"/>
  </numFmts>
  <fonts count="86">
    <font>
      <sz val="11"/>
      <color theme="1"/>
      <name val="Arial1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1"/>
      <color rgb="FFFFFFFF"/>
      <name val="Calibri"/>
      <family val="2"/>
      <charset val="238"/>
    </font>
    <font>
      <b/>
      <sz val="11"/>
      <color rgb="FF000000"/>
      <name val="Calibri"/>
      <family val="2"/>
      <charset val="238"/>
    </font>
    <font>
      <b/>
      <i/>
      <sz val="16"/>
      <color theme="1"/>
      <name val="Arial1"/>
      <charset val="238"/>
    </font>
    <font>
      <sz val="11"/>
      <color rgb="FF800080"/>
      <name val="Calibri"/>
      <family val="2"/>
      <charset val="238"/>
    </font>
    <font>
      <b/>
      <sz val="11"/>
      <color rgb="FFFFFFFF"/>
      <name val="Calibri"/>
      <family val="2"/>
      <charset val="238"/>
    </font>
    <font>
      <b/>
      <sz val="15"/>
      <color rgb="FF003366"/>
      <name val="Calibri"/>
      <family val="2"/>
      <charset val="238"/>
    </font>
    <font>
      <b/>
      <sz val="13"/>
      <color rgb="FF003366"/>
      <name val="Calibri"/>
      <family val="2"/>
      <charset val="238"/>
    </font>
    <font>
      <b/>
      <sz val="11"/>
      <color rgb="FF003366"/>
      <name val="Calibri"/>
      <family val="2"/>
      <charset val="238"/>
    </font>
    <font>
      <b/>
      <sz val="18"/>
      <color rgb="FF003366"/>
      <name val="Cambria"/>
      <family val="1"/>
      <charset val="238"/>
    </font>
    <font>
      <sz val="11"/>
      <color rgb="FF993300"/>
      <name val="Calibri"/>
      <family val="2"/>
      <charset val="238"/>
    </font>
    <font>
      <sz val="10"/>
      <color theme="1"/>
      <name val="Arial CE"/>
      <charset val="238"/>
    </font>
    <font>
      <sz val="10"/>
      <color theme="1"/>
      <name val="Arial1"/>
      <charset val="238"/>
    </font>
    <font>
      <sz val="11"/>
      <color rgb="FFFF9900"/>
      <name val="Calibri"/>
      <family val="2"/>
      <charset val="238"/>
    </font>
    <font>
      <b/>
      <i/>
      <u/>
      <sz val="11"/>
      <color theme="1"/>
      <name val="Arial1"/>
      <charset val="238"/>
    </font>
    <font>
      <sz val="11"/>
      <color rgb="FF008000"/>
      <name val="Calibri"/>
      <family val="2"/>
      <charset val="238"/>
    </font>
    <font>
      <sz val="11"/>
      <color rgb="FFFF0000"/>
      <name val="Calibri"/>
      <family val="2"/>
      <charset val="238"/>
    </font>
    <font>
      <sz val="11"/>
      <color rgb="FF333399"/>
      <name val="Calibri"/>
      <family val="2"/>
      <charset val="238"/>
    </font>
    <font>
      <b/>
      <sz val="11"/>
      <color rgb="FFFF9900"/>
      <name val="Calibri"/>
      <family val="2"/>
      <charset val="238"/>
    </font>
    <font>
      <b/>
      <sz val="11"/>
      <color rgb="FF333333"/>
      <name val="Calibri"/>
      <family val="2"/>
      <charset val="238"/>
    </font>
    <font>
      <i/>
      <sz val="11"/>
      <color rgb="FF808080"/>
      <name val="Calibri"/>
      <family val="2"/>
      <charset val="238"/>
    </font>
    <font>
      <sz val="9"/>
      <color theme="1"/>
      <name val="Tahoma"/>
      <family val="2"/>
      <charset val="238"/>
    </font>
    <font>
      <sz val="8"/>
      <color theme="1"/>
      <name val="Tahoma"/>
      <family val="2"/>
      <charset val="238"/>
    </font>
    <font>
      <b/>
      <sz val="8"/>
      <color theme="1"/>
      <name val="Tahoma"/>
      <family val="2"/>
      <charset val="238"/>
    </font>
    <font>
      <b/>
      <sz val="9"/>
      <color theme="1"/>
      <name val="Tahoma"/>
      <family val="2"/>
      <charset val="238"/>
    </font>
    <font>
      <b/>
      <sz val="8"/>
      <color rgb="FFFFFFFF"/>
      <name val="Tahoma"/>
      <family val="2"/>
      <charset val="238"/>
    </font>
    <font>
      <sz val="8"/>
      <color rgb="FFFFFFFF"/>
      <name val="Tahoma"/>
      <family val="2"/>
      <charset val="238"/>
    </font>
    <font>
      <b/>
      <sz val="8"/>
      <color rgb="FF000000"/>
      <name val="Tahoma"/>
      <family val="2"/>
      <charset val="238"/>
    </font>
    <font>
      <sz val="8"/>
      <color rgb="FF000000"/>
      <name val="Tahoma"/>
      <family val="2"/>
      <charset val="238"/>
    </font>
    <font>
      <sz val="8"/>
      <color rgb="FF996633"/>
      <name val="Tahoma"/>
      <family val="2"/>
      <charset val="238"/>
    </font>
    <font>
      <b/>
      <sz val="8"/>
      <color theme="0"/>
      <name val="Tahoma"/>
      <family val="2"/>
      <charset val="238"/>
    </font>
    <font>
      <sz val="8"/>
      <color theme="0"/>
      <name val="Tahoma"/>
      <family val="2"/>
      <charset val="238"/>
    </font>
    <font>
      <b/>
      <sz val="8"/>
      <name val="Tahoma"/>
      <family val="2"/>
      <charset val="238"/>
    </font>
    <font>
      <sz val="8"/>
      <name val="Tahoma"/>
      <family val="2"/>
      <charset val="238"/>
    </font>
    <font>
      <sz val="10"/>
      <name val="Arial CE"/>
      <charset val="238"/>
    </font>
    <font>
      <sz val="10"/>
      <name val="Arial"/>
      <family val="2"/>
      <charset val="238"/>
    </font>
    <font>
      <sz val="10"/>
      <name val="Helv"/>
    </font>
    <font>
      <sz val="10"/>
      <name val="Arial CE"/>
      <family val="2"/>
      <charset val="238"/>
    </font>
    <font>
      <sz val="10"/>
      <name val="Arial"/>
      <family val="2"/>
    </font>
    <font>
      <sz val="10"/>
      <name val="Helv"/>
      <charset val="204"/>
    </font>
    <font>
      <sz val="8"/>
      <name val="Arial"/>
      <family val="2"/>
    </font>
    <font>
      <sz val="8"/>
      <name val="Times New Roman"/>
      <family val="1"/>
      <charset val="238"/>
    </font>
    <font>
      <sz val="8"/>
      <color indexed="8"/>
      <name val="Arial CE"/>
      <family val="2"/>
      <charset val="238"/>
    </font>
    <font>
      <b/>
      <sz val="11"/>
      <name val="Times New Roman CE"/>
      <family val="1"/>
      <charset val="238"/>
    </font>
    <font>
      <b/>
      <sz val="13"/>
      <color indexed="18"/>
      <name val="Times New Roman CE"/>
      <family val="1"/>
      <charset val="238"/>
    </font>
    <font>
      <b/>
      <sz val="12"/>
      <color indexed="18"/>
      <name val="Times New Roman CE"/>
      <family val="1"/>
      <charset val="238"/>
    </font>
    <font>
      <sz val="8"/>
      <name val="HelveticaNewE"/>
      <charset val="238"/>
    </font>
    <font>
      <sz val="10"/>
      <name val="MS Serif"/>
      <family val="1"/>
      <charset val="238"/>
    </font>
    <font>
      <sz val="10"/>
      <name val="Courier"/>
      <family val="1"/>
      <charset val="238"/>
    </font>
    <font>
      <sz val="10"/>
      <name val="Times New Roman CE"/>
      <family val="1"/>
      <charset val="238"/>
    </font>
    <font>
      <sz val="10"/>
      <color indexed="8"/>
      <name val="Arial"/>
      <family val="2"/>
    </font>
    <font>
      <sz val="10"/>
      <name val="AvantGardeGothicE"/>
      <charset val="238"/>
    </font>
    <font>
      <vertAlign val="subscript"/>
      <sz val="10"/>
      <name val="Arial CE"/>
      <family val="2"/>
      <charset val="238"/>
    </font>
    <font>
      <sz val="10"/>
      <color indexed="16"/>
      <name val="MS Serif"/>
      <family val="1"/>
      <charset val="238"/>
    </font>
    <font>
      <b/>
      <sz val="12"/>
      <name val="Arial"/>
      <family val="2"/>
    </font>
    <font>
      <vertAlign val="superscript"/>
      <sz val="10"/>
      <name val="Arial CE"/>
      <family val="2"/>
      <charset val="238"/>
    </font>
    <font>
      <u/>
      <sz val="8"/>
      <color indexed="12"/>
      <name val="Times New Roman"/>
      <family val="1"/>
      <charset val="238"/>
    </font>
    <font>
      <sz val="12"/>
      <name val="Helv"/>
    </font>
    <font>
      <u/>
      <sz val="6"/>
      <color indexed="12"/>
      <name val="Arial"/>
      <family val="2"/>
    </font>
    <font>
      <u/>
      <sz val="6"/>
      <color indexed="36"/>
      <name val="Arial"/>
      <family val="2"/>
    </font>
    <font>
      <sz val="12"/>
      <color indexed="9"/>
      <name val="Helv"/>
    </font>
    <font>
      <sz val="12"/>
      <name val="Times New Roman CE"/>
      <charset val="238"/>
    </font>
    <font>
      <b/>
      <sz val="12"/>
      <name val="Times CE"/>
      <charset val="238"/>
    </font>
    <font>
      <b/>
      <sz val="9"/>
      <color indexed="39"/>
      <name val="Arial CE"/>
      <family val="2"/>
      <charset val="238"/>
    </font>
    <font>
      <sz val="7"/>
      <name val="Small Fonts"/>
      <family val="2"/>
      <charset val="238"/>
    </font>
    <font>
      <b/>
      <i/>
      <sz val="16"/>
      <name val="Helv"/>
    </font>
    <font>
      <sz val="10"/>
      <name val="Times New Roman"/>
      <family val="1"/>
      <charset val="238"/>
    </font>
    <font>
      <shadow/>
      <sz val="12"/>
      <name val="Times CE"/>
      <charset val="238"/>
    </font>
    <font>
      <sz val="10"/>
      <name val="Symbol"/>
      <family val="1"/>
      <charset val="2"/>
    </font>
    <font>
      <sz val="10"/>
      <name val="MS Sans Serif"/>
      <family val="2"/>
      <charset val="238"/>
    </font>
    <font>
      <sz val="8"/>
      <name val="Helv"/>
    </font>
    <font>
      <b/>
      <sz val="10"/>
      <color indexed="10"/>
      <name val="Arial CE"/>
      <family val="2"/>
      <charset val="238"/>
    </font>
    <font>
      <b/>
      <sz val="8"/>
      <color indexed="8"/>
      <name val="Helv"/>
    </font>
    <font>
      <b/>
      <u/>
      <sz val="12"/>
      <name val="Times New Roman"/>
      <family val="1"/>
    </font>
    <font>
      <b/>
      <sz val="10"/>
      <name val="Times New Roman"/>
      <family val="1"/>
    </font>
    <font>
      <b/>
      <sz val="10"/>
      <name val="Arial"/>
      <family val="2"/>
    </font>
    <font>
      <sz val="8"/>
      <name val="Arial"/>
      <family val="2"/>
      <charset val="238"/>
    </font>
    <font>
      <sz val="9"/>
      <name val="ＭＳ Ｐゴシック"/>
      <family val="3"/>
    </font>
    <font>
      <sz val="11"/>
      <name val="ＭＳ Ｐゴシック"/>
      <charset val="128"/>
    </font>
    <font>
      <b/>
      <sz val="9"/>
      <name val="Tahoma"/>
      <family val="2"/>
      <charset val="238"/>
    </font>
    <font>
      <u/>
      <sz val="8.5"/>
      <color indexed="12"/>
      <name val="Arial CE"/>
    </font>
  </fonts>
  <fills count="30">
    <fill>
      <patternFill patternType="none"/>
    </fill>
    <fill>
      <patternFill patternType="gray125"/>
    </fill>
    <fill>
      <patternFill patternType="solid">
        <fgColor rgb="FFCCCCFF"/>
        <bgColor rgb="FFCCCCFF"/>
      </patternFill>
    </fill>
    <fill>
      <patternFill patternType="solid">
        <fgColor rgb="FFFF99CC"/>
        <bgColor rgb="FFFF99CC"/>
      </patternFill>
    </fill>
    <fill>
      <patternFill patternType="solid">
        <fgColor rgb="FFCCFFCC"/>
        <bgColor rgb="FFCCFFCC"/>
      </patternFill>
    </fill>
    <fill>
      <patternFill patternType="solid">
        <fgColor rgb="FFCC99FF"/>
        <bgColor rgb="FFCC99FF"/>
      </patternFill>
    </fill>
    <fill>
      <patternFill patternType="solid">
        <fgColor rgb="FFCCFFFF"/>
        <bgColor rgb="FFCCFFFF"/>
      </patternFill>
    </fill>
    <fill>
      <patternFill patternType="solid">
        <fgColor rgb="FFFFCC99"/>
        <bgColor rgb="FFFFCC99"/>
      </patternFill>
    </fill>
    <fill>
      <patternFill patternType="solid">
        <fgColor rgb="FF99CCFF"/>
        <bgColor rgb="FF99CCFF"/>
      </patternFill>
    </fill>
    <fill>
      <patternFill patternType="solid">
        <fgColor rgb="FFFF8080"/>
        <bgColor rgb="FFFF8080"/>
      </patternFill>
    </fill>
    <fill>
      <patternFill patternType="solid">
        <fgColor rgb="FF00FF00"/>
        <bgColor rgb="FF00FF00"/>
      </patternFill>
    </fill>
    <fill>
      <patternFill patternType="solid">
        <fgColor rgb="FFFFCC00"/>
        <bgColor rgb="FFFFCC00"/>
      </patternFill>
    </fill>
    <fill>
      <patternFill patternType="solid">
        <fgColor rgb="FF0066CC"/>
        <bgColor rgb="FF0066CC"/>
      </patternFill>
    </fill>
    <fill>
      <patternFill patternType="solid">
        <fgColor rgb="FF800080"/>
        <bgColor rgb="FF800080"/>
      </patternFill>
    </fill>
    <fill>
      <patternFill patternType="solid">
        <fgColor rgb="FF33CCCC"/>
        <bgColor rgb="FF33CCCC"/>
      </patternFill>
    </fill>
    <fill>
      <patternFill patternType="solid">
        <fgColor rgb="FFFF9900"/>
        <bgColor rgb="FFFF9900"/>
      </patternFill>
    </fill>
    <fill>
      <patternFill patternType="solid">
        <fgColor rgb="FF969696"/>
        <bgColor rgb="FF969696"/>
      </patternFill>
    </fill>
    <fill>
      <patternFill patternType="solid">
        <fgColor rgb="FFFFFF99"/>
        <bgColor rgb="FFFFFF99"/>
      </patternFill>
    </fill>
    <fill>
      <patternFill patternType="solid">
        <fgColor rgb="FFFFFFCC"/>
        <bgColor rgb="FFFFFFCC"/>
      </patternFill>
    </fill>
    <fill>
      <patternFill patternType="solid">
        <fgColor rgb="FFC0C0C0"/>
        <bgColor rgb="FFC0C0C0"/>
      </patternFill>
    </fill>
    <fill>
      <patternFill patternType="solid">
        <fgColor rgb="FF333399"/>
        <bgColor rgb="FF333399"/>
      </patternFill>
    </fill>
    <fill>
      <patternFill patternType="solid">
        <fgColor rgb="FFFF0000"/>
        <bgColor rgb="FFFF0000"/>
      </patternFill>
    </fill>
    <fill>
      <patternFill patternType="solid">
        <fgColor rgb="FF339966"/>
        <bgColor rgb="FF339966"/>
      </patternFill>
    </fill>
    <fill>
      <patternFill patternType="solid">
        <fgColor rgb="FFFF6600"/>
        <bgColor rgb="FFFF6600"/>
      </patternFill>
    </fill>
    <fill>
      <patternFill patternType="solid">
        <fgColor rgb="FF004586"/>
        <bgColor rgb="FF004586"/>
      </patternFill>
    </fill>
    <fill>
      <patternFill patternType="solid">
        <fgColor theme="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15"/>
      </patternFill>
    </fill>
    <fill>
      <patternFill patternType="solid">
        <fgColor indexed="12"/>
      </patternFill>
    </fill>
  </fills>
  <borders count="20">
    <border>
      <left/>
      <right/>
      <top/>
      <bottom/>
      <diagonal/>
    </border>
    <border>
      <left/>
      <right/>
      <top style="thin">
        <color rgb="FF333399"/>
      </top>
      <bottom style="double">
        <color rgb="FF333399"/>
      </bottom>
      <diagonal/>
    </border>
    <border>
      <left style="double">
        <color rgb="FF333333"/>
      </left>
      <right style="double">
        <color rgb="FF333333"/>
      </right>
      <top style="double">
        <color rgb="FF333333"/>
      </top>
      <bottom style="double">
        <color rgb="FF333333"/>
      </bottom>
      <diagonal/>
    </border>
    <border>
      <left/>
      <right/>
      <top/>
      <bottom style="thin">
        <color rgb="FF333399"/>
      </bottom>
      <diagonal/>
    </border>
    <border>
      <left/>
      <right/>
      <top/>
      <bottom style="thin">
        <color rgb="FFC0C0C0"/>
      </bottom>
      <diagonal/>
    </border>
    <border>
      <left/>
      <right/>
      <top/>
      <bottom style="thin">
        <color rgb="FF0066CC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/>
      <right/>
      <top/>
      <bottom style="double">
        <color rgb="FFFF9900"/>
      </bottom>
      <diagonal/>
    </border>
    <border>
      <left style="thin">
        <color rgb="FF808080"/>
      </left>
      <right style="thin">
        <color rgb="FF808080"/>
      </right>
      <top style="thin">
        <color rgb="FF808080"/>
      </top>
      <bottom style="thin">
        <color rgb="FF808080"/>
      </bottom>
      <diagonal/>
    </border>
    <border>
      <left style="thin">
        <color rgb="FF333333"/>
      </left>
      <right style="thin">
        <color rgb="FF333333"/>
      </right>
      <top style="thin">
        <color rgb="FF333333"/>
      </top>
      <bottom style="thin">
        <color rgb="FF333333"/>
      </bottom>
      <diagonal/>
    </border>
    <border>
      <left style="thin">
        <color rgb="FFB3B3B3"/>
      </left>
      <right style="thin">
        <color rgb="FFB3B3B3"/>
      </right>
      <top style="thin">
        <color rgb="FFB3B3B3"/>
      </top>
      <bottom style="thin">
        <color rgb="FFB3B3B3"/>
      </bottom>
      <diagonal/>
    </border>
    <border>
      <left/>
      <right/>
      <top style="medium">
        <color indexed="18"/>
      </top>
      <bottom/>
      <diagonal/>
    </border>
    <border>
      <left/>
      <right/>
      <top style="thin">
        <color indexed="18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B3B3B3"/>
      </left>
      <right/>
      <top style="thin">
        <color rgb="FFB3B3B3"/>
      </top>
      <bottom style="thin">
        <color rgb="FFB3B3B3"/>
      </bottom>
      <diagonal/>
    </border>
    <border>
      <left/>
      <right style="thin">
        <color rgb="FFB3B3B3"/>
      </right>
      <top style="thin">
        <color rgb="FFB3B3B3"/>
      </top>
      <bottom style="thin">
        <color rgb="FFB3B3B3"/>
      </bottom>
      <diagonal/>
    </border>
  </borders>
  <cellStyleXfs count="171">
    <xf numFmtId="0" fontId="0" fillId="0" borderId="0"/>
    <xf numFmtId="0" fontId="14" fillId="0" borderId="0"/>
    <xf numFmtId="0" fontId="11" fillId="0" borderId="3"/>
    <xf numFmtId="0" fontId="12" fillId="0" borderId="4"/>
    <xf numFmtId="0" fontId="13" fillId="0" borderId="5"/>
    <xf numFmtId="0" fontId="13" fillId="0" borderId="0"/>
    <xf numFmtId="0" fontId="20" fillId="4" borderId="0"/>
    <xf numFmtId="0" fontId="9" fillId="3" borderId="0"/>
    <xf numFmtId="0" fontId="15" fillId="17" borderId="0"/>
    <xf numFmtId="0" fontId="22" fillId="7" borderId="8"/>
    <xf numFmtId="0" fontId="24" fillId="19" borderId="9"/>
    <xf numFmtId="0" fontId="23" fillId="19" borderId="8"/>
    <xf numFmtId="0" fontId="18" fillId="0" borderId="7"/>
    <xf numFmtId="0" fontId="10" fillId="16" borderId="2"/>
    <xf numFmtId="0" fontId="21" fillId="0" borderId="0"/>
    <xf numFmtId="0" fontId="17" fillId="18" borderId="6"/>
    <xf numFmtId="0" fontId="25" fillId="0" borderId="0"/>
    <xf numFmtId="0" fontId="7" fillId="0" borderId="1"/>
    <xf numFmtId="0" fontId="6" fillId="20" borderId="0"/>
    <xf numFmtId="0" fontId="5" fillId="2" borderId="0"/>
    <xf numFmtId="0" fontId="5" fillId="8" borderId="0"/>
    <xf numFmtId="0" fontId="6" fillId="12" borderId="0"/>
    <xf numFmtId="0" fontId="6" fillId="21" borderId="0"/>
    <xf numFmtId="0" fontId="5" fillId="3" borderId="0"/>
    <xf numFmtId="0" fontId="5" fillId="9" borderId="0"/>
    <xf numFmtId="0" fontId="6" fillId="9" borderId="0"/>
    <xf numFmtId="0" fontId="6" fillId="22" borderId="0"/>
    <xf numFmtId="0" fontId="5" fillId="4" borderId="0"/>
    <xf numFmtId="0" fontId="5" fillId="10" borderId="0"/>
    <xf numFmtId="0" fontId="6" fillId="10" borderId="0"/>
    <xf numFmtId="0" fontId="6" fillId="13" borderId="0"/>
    <xf numFmtId="0" fontId="5" fillId="5" borderId="0"/>
    <xf numFmtId="0" fontId="5" fillId="5" borderId="0"/>
    <xf numFmtId="0" fontId="6" fillId="13" borderId="0"/>
    <xf numFmtId="0" fontId="6" fillId="14" borderId="0"/>
    <xf numFmtId="0" fontId="5" fillId="6" borderId="0"/>
    <xf numFmtId="0" fontId="5" fillId="8" borderId="0"/>
    <xf numFmtId="0" fontId="6" fillId="14" borderId="0"/>
    <xf numFmtId="0" fontId="6" fillId="23" borderId="0"/>
    <xf numFmtId="0" fontId="5" fillId="7" borderId="0"/>
    <xf numFmtId="0" fontId="5" fillId="11" borderId="0"/>
    <xf numFmtId="0" fontId="6" fillId="15" borderId="0"/>
    <xf numFmtId="0" fontId="8" fillId="0" borderId="0">
      <alignment horizontal="center"/>
    </xf>
    <xf numFmtId="0" fontId="8" fillId="0" borderId="0">
      <alignment horizontal="center" textRotation="90"/>
    </xf>
    <xf numFmtId="0" fontId="16" fillId="0" borderId="0"/>
    <xf numFmtId="0" fontId="19" fillId="0" borderId="0"/>
    <xf numFmtId="167" fontId="19" fillId="0" borderId="0"/>
    <xf numFmtId="0" fontId="4" fillId="0" borderId="0"/>
    <xf numFmtId="0" fontId="44" fillId="0" borderId="0"/>
    <xf numFmtId="0" fontId="44" fillId="0" borderId="0"/>
    <xf numFmtId="0" fontId="42" fillId="0" borderId="0" applyProtection="0"/>
    <xf numFmtId="0" fontId="42" fillId="0" borderId="0" applyProtection="0"/>
    <xf numFmtId="0" fontId="44" fillId="0" borderId="0"/>
    <xf numFmtId="0" fontId="44" fillId="0" borderId="0"/>
    <xf numFmtId="0" fontId="44" fillId="0" borderId="0"/>
    <xf numFmtId="0" fontId="44" fillId="0" borderId="0"/>
    <xf numFmtId="0" fontId="40" fillId="0" borderId="0"/>
    <xf numFmtId="0" fontId="40" fillId="0" borderId="0"/>
    <xf numFmtId="0" fontId="40" fillId="0" borderId="0"/>
    <xf numFmtId="0" fontId="41" fillId="0" borderId="0"/>
    <xf numFmtId="0" fontId="45" fillId="0" borderId="0"/>
    <xf numFmtId="0" fontId="45" fillId="0" borderId="0"/>
    <xf numFmtId="0" fontId="45" fillId="0" borderId="0"/>
    <xf numFmtId="0" fontId="44" fillId="0" borderId="0"/>
    <xf numFmtId="0" fontId="44" fillId="0" borderId="0"/>
    <xf numFmtId="0" fontId="41" fillId="0" borderId="0"/>
    <xf numFmtId="0" fontId="41" fillId="0" borderId="0"/>
    <xf numFmtId="0" fontId="46" fillId="0" borderId="0">
      <alignment horizontal="center" wrapText="1"/>
      <protection locked="0"/>
    </xf>
    <xf numFmtId="169" fontId="42" fillId="0" borderId="0"/>
    <xf numFmtId="0" fontId="47" fillId="0" borderId="0" applyNumberFormat="0" applyFill="0" applyBorder="0" applyAlignment="0"/>
    <xf numFmtId="0" fontId="40" fillId="0" borderId="0" applyFill="0" applyBorder="0" applyAlignment="0"/>
    <xf numFmtId="170" fontId="41" fillId="0" borderId="0" applyFill="0" applyBorder="0" applyAlignment="0"/>
    <xf numFmtId="171" fontId="41" fillId="0" borderId="0" applyFill="0" applyBorder="0" applyAlignment="0"/>
    <xf numFmtId="172" fontId="40" fillId="0" borderId="0" applyFill="0" applyBorder="0" applyAlignment="0"/>
    <xf numFmtId="173" fontId="40" fillId="0" borderId="0" applyFill="0" applyBorder="0" applyAlignment="0"/>
    <xf numFmtId="174" fontId="41" fillId="0" borderId="0" applyFill="0" applyBorder="0" applyAlignment="0"/>
    <xf numFmtId="175" fontId="41" fillId="0" borderId="0" applyFill="0" applyBorder="0" applyAlignment="0"/>
    <xf numFmtId="170" fontId="41" fillId="0" borderId="0" applyFill="0" applyBorder="0" applyAlignment="0"/>
    <xf numFmtId="168" fontId="48" fillId="0" borderId="0"/>
    <xf numFmtId="168" fontId="49" fillId="26" borderId="11"/>
    <xf numFmtId="168" fontId="50" fillId="0" borderId="12"/>
    <xf numFmtId="176" fontId="51" fillId="0" borderId="0" applyFill="0" applyBorder="0" applyProtection="0">
      <alignment horizontal="right"/>
    </xf>
    <xf numFmtId="41" fontId="40" fillId="0" borderId="0" applyFont="0" applyFill="0" applyBorder="0" applyAlignment="0" applyProtection="0"/>
    <xf numFmtId="174" fontId="41" fillId="0" borderId="0" applyFont="0" applyFill="0" applyBorder="0" applyAlignment="0" applyProtection="0"/>
    <xf numFmtId="43" fontId="40" fillId="0" borderId="0" applyFont="0" applyFill="0" applyBorder="0" applyAlignment="0" applyProtection="0"/>
    <xf numFmtId="0" fontId="52" fillId="0" borderId="0" applyNumberFormat="0" applyAlignment="0">
      <alignment horizontal="left"/>
    </xf>
    <xf numFmtId="0" fontId="53" fillId="0" borderId="0" applyNumberFormat="0" applyAlignment="0"/>
    <xf numFmtId="177" fontId="40" fillId="0" borderId="0" applyFont="0" applyFill="0" applyBorder="0" applyAlignment="0" applyProtection="0"/>
    <xf numFmtId="170" fontId="41" fillId="0" borderId="0" applyFont="0" applyFill="0" applyBorder="0" applyAlignment="0" applyProtection="0"/>
    <xf numFmtId="178" fontId="40" fillId="0" borderId="0" applyFont="0" applyFill="0" applyBorder="0" applyAlignment="0" applyProtection="0"/>
    <xf numFmtId="4" fontId="54" fillId="0" borderId="0"/>
    <xf numFmtId="179" fontId="42" fillId="0" borderId="0"/>
    <xf numFmtId="14" fontId="55" fillId="0" borderId="0" applyFill="0" applyBorder="0" applyAlignment="0"/>
    <xf numFmtId="0" fontId="56" fillId="0" borderId="0"/>
    <xf numFmtId="0" fontId="57" fillId="0" borderId="0">
      <alignment vertical="center"/>
    </xf>
    <xf numFmtId="174" fontId="41" fillId="0" borderId="0" applyFill="0" applyBorder="0" applyAlignment="0"/>
    <xf numFmtId="170" fontId="41" fillId="0" borderId="0" applyFill="0" applyBorder="0" applyAlignment="0"/>
    <xf numFmtId="174" fontId="41" fillId="0" borderId="0" applyFill="0" applyBorder="0" applyAlignment="0"/>
    <xf numFmtId="175" fontId="41" fillId="0" borderId="0" applyFill="0" applyBorder="0" applyAlignment="0"/>
    <xf numFmtId="170" fontId="41" fillId="0" borderId="0" applyFill="0" applyBorder="0" applyAlignment="0"/>
    <xf numFmtId="0" fontId="58" fillId="0" borderId="0" applyNumberFormat="0" applyAlignment="0">
      <alignment horizontal="left"/>
    </xf>
    <xf numFmtId="180" fontId="40" fillId="0" borderId="0" applyFont="0" applyFill="0" applyBorder="0" applyAlignment="0" applyProtection="0"/>
    <xf numFmtId="38" fontId="45" fillId="26" borderId="0" applyNumberFormat="0" applyBorder="0" applyAlignment="0" applyProtection="0"/>
    <xf numFmtId="0" fontId="59" fillId="0" borderId="13" applyNumberFormat="0" applyAlignment="0" applyProtection="0">
      <alignment horizontal="left" vertical="center"/>
    </xf>
    <xf numFmtId="0" fontId="59" fillId="0" borderId="14">
      <alignment horizontal="left" vertical="center"/>
    </xf>
    <xf numFmtId="0" fontId="60" fillId="0" borderId="0">
      <alignment vertical="center"/>
    </xf>
    <xf numFmtId="0" fontId="61" fillId="0" borderId="0" applyNumberFormat="0" applyFill="0" applyBorder="0" applyAlignment="0" applyProtection="0">
      <alignment vertical="top"/>
      <protection locked="0"/>
    </xf>
    <xf numFmtId="10" fontId="45" fillId="27" borderId="15" applyNumberFormat="0" applyBorder="0" applyAlignment="0" applyProtection="0"/>
    <xf numFmtId="170" fontId="62" fillId="28" borderId="0"/>
    <xf numFmtId="0" fontId="63" fillId="0" borderId="0" applyNumberFormat="0" applyFill="0" applyBorder="0" applyAlignment="0" applyProtection="0">
      <alignment vertical="top"/>
      <protection locked="0"/>
    </xf>
    <xf numFmtId="0" fontId="64" fillId="0" borderId="0" applyNumberFormat="0" applyFill="0" applyBorder="0" applyAlignment="0" applyProtection="0">
      <alignment vertical="top"/>
      <protection locked="0"/>
    </xf>
    <xf numFmtId="174" fontId="41" fillId="0" borderId="0" applyFill="0" applyBorder="0" applyAlignment="0"/>
    <xf numFmtId="170" fontId="41" fillId="0" borderId="0" applyFill="0" applyBorder="0" applyAlignment="0"/>
    <xf numFmtId="174" fontId="41" fillId="0" borderId="0" applyFill="0" applyBorder="0" applyAlignment="0"/>
    <xf numFmtId="175" fontId="41" fillId="0" borderId="0" applyFill="0" applyBorder="0" applyAlignment="0"/>
    <xf numFmtId="170" fontId="41" fillId="0" borderId="0" applyFill="0" applyBorder="0" applyAlignment="0"/>
    <xf numFmtId="170" fontId="65" fillId="29" borderId="0"/>
    <xf numFmtId="181" fontId="66" fillId="0" borderId="0" applyFont="0" applyFill="0" applyBorder="0" applyAlignment="0" applyProtection="0"/>
    <xf numFmtId="182" fontId="66" fillId="0" borderId="0" applyFont="0" applyFill="0" applyBorder="0" applyAlignment="0" applyProtection="0"/>
    <xf numFmtId="183" fontId="66" fillId="0" borderId="0" applyFont="0" applyFill="0" applyBorder="0" applyAlignment="0" applyProtection="0"/>
    <xf numFmtId="184" fontId="66" fillId="0" borderId="0" applyFont="0" applyFill="0" applyBorder="0" applyAlignment="0" applyProtection="0"/>
    <xf numFmtId="0" fontId="67" fillId="0" borderId="0"/>
    <xf numFmtId="0" fontId="68" fillId="0" borderId="0" applyNumberFormat="0"/>
    <xf numFmtId="37" fontId="69" fillId="0" borderId="0"/>
    <xf numFmtId="0" fontId="39" fillId="0" borderId="0" applyNumberFormat="0" applyFill="0" applyBorder="0" applyAlignment="0" applyProtection="0"/>
    <xf numFmtId="185" fontId="70" fillId="0" borderId="0"/>
    <xf numFmtId="0" fontId="71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0" fontId="40" fillId="0" borderId="0"/>
    <xf numFmtId="43" fontId="40" fillId="0" borderId="0" applyFont="0" applyFill="0" applyBorder="0" applyAlignment="0" applyProtection="0"/>
    <xf numFmtId="41" fontId="40" fillId="0" borderId="0" applyFont="0" applyFill="0" applyBorder="0" applyAlignment="0" applyProtection="0"/>
    <xf numFmtId="14" fontId="46" fillId="0" borderId="0">
      <alignment horizontal="center" wrapText="1"/>
      <protection locked="0"/>
    </xf>
    <xf numFmtId="173" fontId="40" fillId="0" borderId="0" applyFont="0" applyFill="0" applyBorder="0" applyAlignment="0" applyProtection="0"/>
    <xf numFmtId="186" fontId="43" fillId="0" borderId="0" applyFont="0" applyFill="0" applyBorder="0" applyAlignment="0" applyProtection="0"/>
    <xf numFmtId="10" fontId="40" fillId="0" borderId="0" applyFont="0" applyFill="0" applyBorder="0" applyAlignment="0" applyProtection="0"/>
    <xf numFmtId="181" fontId="40" fillId="0" borderId="0" applyFont="0" applyFill="0" applyBorder="0" applyAlignment="0" applyProtection="0"/>
    <xf numFmtId="0" fontId="72" fillId="0" borderId="0">
      <alignment wrapText="1"/>
    </xf>
    <xf numFmtId="174" fontId="41" fillId="0" borderId="0" applyFill="0" applyBorder="0" applyAlignment="0"/>
    <xf numFmtId="170" fontId="41" fillId="0" borderId="0" applyFill="0" applyBorder="0" applyAlignment="0"/>
    <xf numFmtId="174" fontId="41" fillId="0" borderId="0" applyFill="0" applyBorder="0" applyAlignment="0"/>
    <xf numFmtId="175" fontId="41" fillId="0" borderId="0" applyFill="0" applyBorder="0" applyAlignment="0"/>
    <xf numFmtId="170" fontId="41" fillId="0" borderId="0" applyFill="0" applyBorder="0" applyAlignment="0"/>
    <xf numFmtId="187" fontId="40" fillId="0" borderId="0"/>
    <xf numFmtId="0" fontId="73" fillId="0" borderId="0">
      <alignment vertical="center"/>
    </xf>
    <xf numFmtId="0" fontId="74" fillId="0" borderId="0" applyNumberFormat="0" applyFont="0" applyFill="0" applyBorder="0" applyAlignment="0" applyProtection="0">
      <alignment horizontal="left"/>
    </xf>
    <xf numFmtId="0" fontId="75" fillId="0" borderId="0" applyNumberFormat="0" applyFill="0" applyBorder="0" applyAlignment="0" applyProtection="0">
      <alignment horizontal="left"/>
    </xf>
    <xf numFmtId="0" fontId="76" fillId="0" borderId="0" applyNumberFormat="0"/>
    <xf numFmtId="168" fontId="50" fillId="0" borderId="12"/>
    <xf numFmtId="0" fontId="74" fillId="0" borderId="0"/>
    <xf numFmtId="0" fontId="39" fillId="0" borderId="0" applyProtection="0"/>
    <xf numFmtId="40" fontId="77" fillId="0" borderId="0" applyBorder="0">
      <alignment horizontal="right"/>
    </xf>
    <xf numFmtId="49" fontId="42" fillId="0" borderId="0" applyFill="0" applyBorder="0" applyProtection="0"/>
    <xf numFmtId="49" fontId="55" fillId="0" borderId="0" applyFill="0" applyBorder="0" applyAlignment="0"/>
    <xf numFmtId="181" fontId="40" fillId="0" borderId="0" applyFill="0" applyBorder="0" applyAlignment="0"/>
    <xf numFmtId="184" fontId="40" fillId="0" borderId="0" applyFill="0" applyBorder="0" applyAlignment="0"/>
    <xf numFmtId="0" fontId="78" fillId="0" borderId="16">
      <alignment horizontal="center" wrapText="1"/>
    </xf>
    <xf numFmtId="0" fontId="79" fillId="0" borderId="17">
      <alignment horizontal="center" wrapText="1"/>
    </xf>
    <xf numFmtId="176" fontId="80" fillId="0" borderId="15">
      <alignment horizontal="right" vertical="center"/>
    </xf>
    <xf numFmtId="0" fontId="81" fillId="0" borderId="15">
      <alignment vertical="center" wrapText="1"/>
    </xf>
    <xf numFmtId="188" fontId="82" fillId="0" borderId="0" applyFont="0" applyFill="0" applyBorder="0" applyAlignment="0" applyProtection="0"/>
    <xf numFmtId="38" fontId="83" fillId="0" borderId="0" applyFont="0" applyFill="0" applyBorder="0" applyAlignment="0" applyProtection="0"/>
    <xf numFmtId="0" fontId="82" fillId="0" borderId="0"/>
    <xf numFmtId="0" fontId="3" fillId="0" borderId="0"/>
    <xf numFmtId="0" fontId="85" fillId="0" borderId="0" applyNumberFormat="0" applyFill="0" applyBorder="0" applyAlignment="0" applyProtection="0">
      <alignment vertical="top"/>
      <protection locked="0"/>
    </xf>
    <xf numFmtId="0" fontId="2" fillId="0" borderId="0"/>
    <xf numFmtId="0" fontId="2" fillId="0" borderId="0"/>
    <xf numFmtId="9" fontId="40" fillId="0" borderId="0" applyFont="0" applyFill="0" applyBorder="0" applyAlignment="0" applyProtection="0"/>
    <xf numFmtId="0" fontId="1" fillId="0" borderId="0"/>
  </cellStyleXfs>
  <cellXfs count="114">
    <xf numFmtId="0" fontId="0" fillId="0" borderId="0" xfId="0"/>
    <xf numFmtId="0" fontId="27" fillId="0" borderId="0" xfId="0" applyFont="1"/>
    <xf numFmtId="0" fontId="27" fillId="0" borderId="0" xfId="0" applyFont="1" applyBorder="1" applyAlignment="1">
      <alignment horizontal="center"/>
    </xf>
    <xf numFmtId="0" fontId="28" fillId="0" borderId="0" xfId="0" applyFont="1" applyBorder="1" applyAlignment="1">
      <alignment horizontal="center"/>
    </xf>
    <xf numFmtId="0" fontId="26" fillId="0" borderId="0" xfId="0" applyFont="1"/>
    <xf numFmtId="0" fontId="28" fillId="0" borderId="0" xfId="44" applyFont="1" applyBorder="1" applyAlignment="1">
      <alignment horizontal="left" vertical="top"/>
    </xf>
    <xf numFmtId="0" fontId="27" fillId="0" borderId="0" xfId="44" applyFont="1" applyBorder="1" applyAlignment="1">
      <alignment horizontal="left" vertical="top"/>
    </xf>
    <xf numFmtId="0" fontId="28" fillId="0" borderId="0" xfId="44" applyFont="1" applyBorder="1" applyAlignment="1">
      <alignment horizontal="center" vertical="top" wrapText="1"/>
    </xf>
    <xf numFmtId="0" fontId="28" fillId="0" borderId="0" xfId="44" applyFont="1" applyBorder="1" applyAlignment="1">
      <alignment horizontal="left" vertical="top" wrapText="1"/>
    </xf>
    <xf numFmtId="164" fontId="28" fillId="0" borderId="0" xfId="44" applyNumberFormat="1" applyFont="1" applyAlignment="1">
      <alignment horizontal="right" vertical="top" wrapText="1"/>
    </xf>
    <xf numFmtId="0" fontId="29" fillId="0" borderId="0" xfId="44" applyFont="1"/>
    <xf numFmtId="0" fontId="28" fillId="0" borderId="0" xfId="44" applyFont="1" applyBorder="1" applyAlignment="1">
      <alignment horizontal="left"/>
    </xf>
    <xf numFmtId="0" fontId="27" fillId="0" borderId="0" xfId="44" applyFont="1" applyBorder="1" applyAlignment="1">
      <alignment horizontal="left"/>
    </xf>
    <xf numFmtId="0" fontId="28" fillId="0" borderId="0" xfId="44" applyFont="1" applyBorder="1" applyAlignment="1">
      <alignment horizontal="center"/>
    </xf>
    <xf numFmtId="0" fontId="28" fillId="0" borderId="0" xfId="44" applyFont="1" applyBorder="1" applyAlignment="1">
      <alignment horizontal="right"/>
    </xf>
    <xf numFmtId="0" fontId="28" fillId="0" borderId="0" xfId="44" applyFont="1" applyBorder="1"/>
    <xf numFmtId="0" fontId="29" fillId="0" borderId="0" xfId="44" applyFont="1" applyAlignment="1">
      <alignment horizontal="center"/>
    </xf>
    <xf numFmtId="0" fontId="30" fillId="24" borderId="10" xfId="44" applyFont="1" applyFill="1" applyBorder="1" applyAlignment="1">
      <alignment vertical="top" wrapText="1"/>
    </xf>
    <xf numFmtId="0" fontId="30" fillId="24" borderId="10" xfId="44" applyFont="1" applyFill="1" applyBorder="1" applyAlignment="1">
      <alignment horizontal="center" vertical="top" wrapText="1"/>
    </xf>
    <xf numFmtId="4" fontId="31" fillId="24" borderId="10" xfId="44" applyNumberFormat="1" applyFont="1" applyFill="1" applyBorder="1" applyAlignment="1">
      <alignment horizontal="center" vertical="top" wrapText="1"/>
    </xf>
    <xf numFmtId="165" fontId="31" fillId="24" borderId="10" xfId="44" applyNumberFormat="1" applyFont="1" applyFill="1" applyBorder="1" applyAlignment="1">
      <alignment horizontal="center" vertical="top" wrapText="1"/>
    </xf>
    <xf numFmtId="3" fontId="32" fillId="0" borderId="10" xfId="0" applyNumberFormat="1" applyFont="1" applyFill="1" applyBorder="1" applyAlignment="1">
      <alignment horizontal="left" vertical="top" wrapText="1"/>
    </xf>
    <xf numFmtId="3" fontId="33" fillId="0" borderId="10" xfId="44" applyNumberFormat="1" applyFont="1" applyBorder="1" applyAlignment="1">
      <alignment horizontal="right" vertical="top"/>
    </xf>
    <xf numFmtId="166" fontId="32" fillId="0" borderId="10" xfId="44" applyNumberFormat="1" applyFont="1" applyBorder="1" applyAlignment="1">
      <alignment horizontal="right" vertical="top"/>
    </xf>
    <xf numFmtId="3" fontId="33" fillId="0" borderId="10" xfId="0" applyNumberFormat="1" applyFont="1" applyFill="1" applyBorder="1" applyAlignment="1">
      <alignment horizontal="left" vertical="top" wrapText="1"/>
    </xf>
    <xf numFmtId="3" fontId="32" fillId="0" borderId="10" xfId="0" applyNumberFormat="1" applyFont="1" applyFill="1" applyBorder="1" applyAlignment="1">
      <alignment horizontal="left" vertical="top"/>
    </xf>
    <xf numFmtId="0" fontId="32" fillId="24" borderId="10" xfId="44" applyFont="1" applyFill="1" applyBorder="1" applyAlignment="1">
      <alignment vertical="top"/>
    </xf>
    <xf numFmtId="3" fontId="34" fillId="24" borderId="10" xfId="0" applyNumberFormat="1" applyFont="1" applyFill="1" applyBorder="1" applyAlignment="1">
      <alignment horizontal="left" vertical="top" wrapText="1"/>
    </xf>
    <xf numFmtId="0" fontId="28" fillId="0" borderId="10" xfId="0" applyFont="1" applyFill="1" applyBorder="1" applyAlignment="1">
      <alignment vertical="top"/>
    </xf>
    <xf numFmtId="0" fontId="27" fillId="0" borderId="10" xfId="0" applyFont="1" applyFill="1" applyBorder="1" applyAlignment="1">
      <alignment horizontal="left" vertical="top" wrapText="1"/>
    </xf>
    <xf numFmtId="0" fontId="28" fillId="0" borderId="10" xfId="0" applyFont="1" applyFill="1" applyBorder="1" applyAlignment="1">
      <alignment vertical="top" wrapText="1"/>
    </xf>
    <xf numFmtId="0" fontId="27" fillId="0" borderId="10" xfId="0" applyFont="1" applyFill="1" applyBorder="1" applyAlignment="1" applyProtection="1">
      <alignment horizontal="left" vertical="top" wrapText="1"/>
      <protection hidden="1"/>
    </xf>
    <xf numFmtId="3" fontId="32" fillId="24" borderId="10" xfId="0" applyNumberFormat="1" applyFont="1" applyFill="1" applyBorder="1" applyAlignment="1">
      <alignment horizontal="left" vertical="top" wrapText="1"/>
    </xf>
    <xf numFmtId="3" fontId="33" fillId="24" borderId="10" xfId="0" applyNumberFormat="1" applyFont="1" applyFill="1" applyBorder="1" applyAlignment="1">
      <alignment horizontal="left" vertical="top" wrapText="1"/>
    </xf>
    <xf numFmtId="4" fontId="32" fillId="0" borderId="10" xfId="0" applyNumberFormat="1" applyFont="1" applyFill="1" applyBorder="1" applyAlignment="1">
      <alignment horizontal="right" vertical="top"/>
    </xf>
    <xf numFmtId="3" fontId="32" fillId="0" borderId="10" xfId="0" applyNumberFormat="1" applyFont="1" applyFill="1" applyBorder="1" applyAlignment="1">
      <alignment horizontal="center" vertical="top"/>
    </xf>
    <xf numFmtId="0" fontId="26" fillId="0" borderId="0" xfId="44" applyFont="1"/>
    <xf numFmtId="0" fontId="29" fillId="0" borderId="0" xfId="0" applyFont="1" applyAlignment="1">
      <alignment horizontal="center"/>
    </xf>
    <xf numFmtId="4" fontId="36" fillId="25" borderId="10" xfId="44" applyNumberFormat="1" applyFont="1" applyFill="1" applyBorder="1" applyAlignment="1">
      <alignment horizontal="center" vertical="top" wrapText="1"/>
    </xf>
    <xf numFmtId="165" fontId="36" fillId="25" borderId="10" xfId="44" applyNumberFormat="1" applyFont="1" applyFill="1" applyBorder="1" applyAlignment="1">
      <alignment horizontal="center" vertical="top" wrapText="1"/>
    </xf>
    <xf numFmtId="3" fontId="27" fillId="0" borderId="10" xfId="0" applyNumberFormat="1" applyFont="1" applyFill="1" applyBorder="1" applyAlignment="1">
      <alignment horizontal="center" vertical="top" wrapText="1"/>
    </xf>
    <xf numFmtId="4" fontId="33" fillId="0" borderId="10" xfId="0" applyNumberFormat="1" applyFont="1" applyFill="1" applyBorder="1" applyAlignment="1">
      <alignment horizontal="right" vertical="top" wrapText="1"/>
    </xf>
    <xf numFmtId="3" fontId="33" fillId="0" borderId="10" xfId="0" applyNumberFormat="1" applyFont="1" applyFill="1" applyBorder="1" applyAlignment="1">
      <alignment horizontal="center" vertical="top" wrapText="1"/>
    </xf>
    <xf numFmtId="4" fontId="27" fillId="0" borderId="10" xfId="0" applyNumberFormat="1" applyFont="1" applyFill="1" applyBorder="1" applyAlignment="1">
      <alignment vertical="top" wrapText="1"/>
    </xf>
    <xf numFmtId="0" fontId="27" fillId="0" borderId="10" xfId="0" applyFont="1" applyFill="1" applyBorder="1" applyAlignment="1" applyProtection="1">
      <alignment horizontal="center" vertical="top" wrapText="1"/>
      <protection hidden="1"/>
    </xf>
    <xf numFmtId="4" fontId="27" fillId="0" borderId="10" xfId="0" applyNumberFormat="1" applyFont="1" applyFill="1" applyBorder="1" applyAlignment="1">
      <alignment horizontal="right" vertical="top"/>
    </xf>
    <xf numFmtId="0" fontId="27" fillId="0" borderId="10" xfId="0" applyFont="1" applyFill="1" applyBorder="1" applyAlignment="1" applyProtection="1">
      <alignment horizontal="center" vertical="top"/>
      <protection hidden="1"/>
    </xf>
    <xf numFmtId="4" fontId="33" fillId="0" borderId="10" xfId="0" applyNumberFormat="1" applyFont="1" applyFill="1" applyBorder="1" applyAlignment="1">
      <alignment horizontal="right" vertical="top"/>
    </xf>
    <xf numFmtId="3" fontId="37" fillId="0" borderId="10" xfId="0" applyNumberFormat="1" applyFont="1" applyFill="1" applyBorder="1" applyAlignment="1">
      <alignment horizontal="left" vertical="top" wrapText="1"/>
    </xf>
    <xf numFmtId="3" fontId="38" fillId="0" borderId="10" xfId="0" applyNumberFormat="1" applyFont="1" applyFill="1" applyBorder="1" applyAlignment="1">
      <alignment horizontal="left" vertical="top" wrapText="1"/>
    </xf>
    <xf numFmtId="3" fontId="38" fillId="0" borderId="10" xfId="0" applyNumberFormat="1" applyFont="1" applyFill="1" applyBorder="1" applyAlignment="1">
      <alignment horizontal="center" vertical="top" wrapText="1"/>
    </xf>
    <xf numFmtId="4" fontId="38" fillId="0" borderId="10" xfId="0" applyNumberFormat="1" applyFont="1" applyFill="1" applyBorder="1" applyAlignment="1">
      <alignment horizontal="right" vertical="top" wrapText="1"/>
    </xf>
    <xf numFmtId="166" fontId="33" fillId="0" borderId="10" xfId="44" applyNumberFormat="1" applyFont="1" applyBorder="1" applyAlignment="1">
      <alignment horizontal="right" vertical="top"/>
    </xf>
    <xf numFmtId="166" fontId="38" fillId="0" borderId="10" xfId="44" applyNumberFormat="1" applyFont="1" applyBorder="1" applyAlignment="1">
      <alignment horizontal="right" vertical="top"/>
    </xf>
    <xf numFmtId="4" fontId="38" fillId="0" borderId="10" xfId="0" applyNumberFormat="1" applyFont="1" applyFill="1" applyBorder="1" applyAlignment="1">
      <alignment vertical="top" wrapText="1"/>
    </xf>
    <xf numFmtId="0" fontId="37" fillId="0" borderId="10" xfId="44" applyFont="1" applyFill="1" applyBorder="1" applyAlignment="1">
      <alignment vertical="top"/>
    </xf>
    <xf numFmtId="0" fontId="37" fillId="0" borderId="10" xfId="44" applyFont="1" applyFill="1" applyBorder="1" applyAlignment="1">
      <alignment vertical="top" wrapText="1"/>
    </xf>
    <xf numFmtId="0" fontId="37" fillId="0" borderId="10" xfId="44" applyFont="1" applyFill="1" applyBorder="1" applyAlignment="1">
      <alignment horizontal="center" vertical="top"/>
    </xf>
    <xf numFmtId="0" fontId="38" fillId="0" borderId="0" xfId="0" applyFont="1" applyFill="1"/>
    <xf numFmtId="0" fontId="38" fillId="0" borderId="0" xfId="44" applyFont="1" applyFill="1" applyBorder="1" applyAlignment="1">
      <alignment vertical="top" wrapText="1"/>
    </xf>
    <xf numFmtId="0" fontId="37" fillId="0" borderId="0" xfId="44" applyFont="1" applyFill="1" applyBorder="1" applyAlignment="1">
      <alignment horizontal="center" vertical="top" wrapText="1"/>
    </xf>
    <xf numFmtId="4" fontId="38" fillId="0" borderId="0" xfId="44" applyNumberFormat="1" applyFont="1" applyFill="1" applyBorder="1" applyAlignment="1">
      <alignment horizontal="right" vertical="top" wrapText="1"/>
    </xf>
    <xf numFmtId="165" fontId="38" fillId="0" borderId="0" xfId="44" applyNumberFormat="1" applyFont="1" applyFill="1" applyBorder="1" applyAlignment="1">
      <alignment horizontal="right" vertical="top" wrapText="1"/>
    </xf>
    <xf numFmtId="4" fontId="38" fillId="0" borderId="0" xfId="44" applyNumberFormat="1" applyFont="1" applyFill="1" applyBorder="1" applyAlignment="1">
      <alignment horizontal="right"/>
    </xf>
    <xf numFmtId="165" fontId="38" fillId="0" borderId="0" xfId="44" applyNumberFormat="1" applyFont="1" applyFill="1" applyBorder="1" applyAlignment="1">
      <alignment horizontal="right"/>
    </xf>
    <xf numFmtId="4" fontId="37" fillId="0" borderId="0" xfId="44" applyNumberFormat="1" applyFont="1" applyFill="1" applyBorder="1" applyAlignment="1">
      <alignment horizontal="right"/>
    </xf>
    <xf numFmtId="2" fontId="84" fillId="0" borderId="0" xfId="0" applyNumberFormat="1" applyFont="1" applyFill="1"/>
    <xf numFmtId="4" fontId="84" fillId="0" borderId="0" xfId="0" applyNumberFormat="1" applyFont="1" applyFill="1"/>
    <xf numFmtId="0" fontId="38" fillId="0" borderId="10" xfId="0" applyFont="1" applyFill="1" applyBorder="1" applyAlignment="1">
      <alignment horizontal="center" vertical="top" wrapText="1"/>
    </xf>
    <xf numFmtId="0" fontId="38" fillId="0" borderId="10" xfId="0" applyFont="1" applyFill="1" applyBorder="1" applyAlignment="1" applyProtection="1">
      <alignment horizontal="center" vertical="top" wrapText="1"/>
      <protection hidden="1"/>
    </xf>
    <xf numFmtId="0" fontId="38" fillId="0" borderId="10" xfId="0" applyFont="1" applyFill="1" applyBorder="1" applyAlignment="1" applyProtection="1">
      <alignment horizontal="center" vertical="top"/>
      <protection hidden="1"/>
    </xf>
    <xf numFmtId="3" fontId="38" fillId="0" borderId="10" xfId="44" applyNumberFormat="1" applyFont="1" applyBorder="1" applyAlignment="1">
      <alignment horizontal="right" vertical="top"/>
    </xf>
    <xf numFmtId="3" fontId="37" fillId="0" borderId="10" xfId="0" applyNumberFormat="1" applyFont="1" applyFill="1" applyBorder="1" applyAlignment="1">
      <alignment horizontal="left" vertical="top"/>
    </xf>
    <xf numFmtId="3" fontId="33" fillId="0" borderId="10" xfId="0" applyNumberFormat="1" applyFont="1" applyFill="1" applyBorder="1" applyAlignment="1">
      <alignment horizontal="left" vertical="top" wrapText="1"/>
    </xf>
    <xf numFmtId="3" fontId="27" fillId="0" borderId="10" xfId="0" applyNumberFormat="1" applyFont="1" applyFill="1" applyBorder="1" applyAlignment="1">
      <alignment horizontal="center" vertical="top" wrapText="1"/>
    </xf>
    <xf numFmtId="4" fontId="33" fillId="0" borderId="10" xfId="0" applyNumberFormat="1" applyFont="1" applyFill="1" applyBorder="1" applyAlignment="1">
      <alignment horizontal="right" vertical="top" wrapText="1"/>
    </xf>
    <xf numFmtId="3" fontId="33" fillId="0" borderId="10" xfId="0" applyNumberFormat="1" applyFont="1" applyFill="1" applyBorder="1" applyAlignment="1">
      <alignment horizontal="center" vertical="top" wrapText="1"/>
    </xf>
    <xf numFmtId="166" fontId="33" fillId="0" borderId="10" xfId="44" applyNumberFormat="1" applyFont="1" applyBorder="1" applyAlignment="1">
      <alignment horizontal="right" vertical="top"/>
    </xf>
    <xf numFmtId="3" fontId="33" fillId="0" borderId="10" xfId="0" applyNumberFormat="1" applyFont="1" applyFill="1" applyBorder="1" applyAlignment="1">
      <alignment horizontal="left" vertical="top" wrapText="1"/>
    </xf>
    <xf numFmtId="3" fontId="27" fillId="0" borderId="10" xfId="0" applyNumberFormat="1" applyFont="1" applyFill="1" applyBorder="1" applyAlignment="1">
      <alignment horizontal="center" vertical="top" wrapText="1"/>
    </xf>
    <xf numFmtId="4" fontId="33" fillId="0" borderId="10" xfId="0" applyNumberFormat="1" applyFont="1" applyFill="1" applyBorder="1" applyAlignment="1">
      <alignment horizontal="right" vertical="top" wrapText="1"/>
    </xf>
    <xf numFmtId="3" fontId="33" fillId="0" borderId="10" xfId="0" applyNumberFormat="1" applyFont="1" applyFill="1" applyBorder="1" applyAlignment="1">
      <alignment horizontal="center" vertical="top" wrapText="1"/>
    </xf>
    <xf numFmtId="166" fontId="33" fillId="0" borderId="10" xfId="44" applyNumberFormat="1" applyFont="1" applyBorder="1" applyAlignment="1">
      <alignment horizontal="right" vertical="top"/>
    </xf>
    <xf numFmtId="0" fontId="0" fillId="0" borderId="0" xfId="0"/>
    <xf numFmtId="0" fontId="26" fillId="0" borderId="0" xfId="0" applyFont="1"/>
    <xf numFmtId="3" fontId="27" fillId="0" borderId="10" xfId="0" applyNumberFormat="1" applyFont="1" applyFill="1" applyBorder="1" applyAlignment="1">
      <alignment horizontal="center" vertical="top" wrapText="1"/>
    </xf>
    <xf numFmtId="4" fontId="33" fillId="0" borderId="10" xfId="0" applyNumberFormat="1" applyFont="1" applyFill="1" applyBorder="1" applyAlignment="1">
      <alignment horizontal="right" vertical="top" wrapText="1"/>
    </xf>
    <xf numFmtId="3" fontId="33" fillId="0" borderId="10" xfId="0" applyNumberFormat="1" applyFont="1" applyFill="1" applyBorder="1" applyAlignment="1">
      <alignment horizontal="center" vertical="top" wrapText="1"/>
    </xf>
    <xf numFmtId="3" fontId="37" fillId="0" borderId="10" xfId="0" applyNumberFormat="1" applyFont="1" applyFill="1" applyBorder="1" applyAlignment="1">
      <alignment horizontal="left" vertical="top" wrapText="1"/>
    </xf>
    <xf numFmtId="166" fontId="33" fillId="0" borderId="10" xfId="44" applyNumberFormat="1" applyFont="1" applyBorder="1" applyAlignment="1">
      <alignment horizontal="right" vertical="top"/>
    </xf>
    <xf numFmtId="0" fontId="0" fillId="0" borderId="0" xfId="0"/>
    <xf numFmtId="0" fontId="26" fillId="0" borderId="0" xfId="0" applyFont="1"/>
    <xf numFmtId="0" fontId="28" fillId="0" borderId="10" xfId="0" applyFont="1" applyFill="1" applyBorder="1" applyAlignment="1">
      <alignment vertical="top" wrapText="1"/>
    </xf>
    <xf numFmtId="3" fontId="27" fillId="0" borderId="10" xfId="0" applyNumberFormat="1" applyFont="1" applyFill="1" applyBorder="1" applyAlignment="1">
      <alignment horizontal="center" vertical="top" wrapText="1"/>
    </xf>
    <xf numFmtId="4" fontId="33" fillId="0" borderId="10" xfId="0" applyNumberFormat="1" applyFont="1" applyFill="1" applyBorder="1" applyAlignment="1">
      <alignment horizontal="right" vertical="top" wrapText="1"/>
    </xf>
    <xf numFmtId="3" fontId="33" fillId="0" borderId="10" xfId="0" applyNumberFormat="1" applyFont="1" applyFill="1" applyBorder="1" applyAlignment="1">
      <alignment horizontal="center" vertical="top" wrapText="1"/>
    </xf>
    <xf numFmtId="3" fontId="38" fillId="0" borderId="10" xfId="0" applyNumberFormat="1" applyFont="1" applyFill="1" applyBorder="1" applyAlignment="1">
      <alignment horizontal="left" vertical="top" wrapText="1"/>
    </xf>
    <xf numFmtId="166" fontId="33" fillId="0" borderId="10" xfId="44" applyNumberFormat="1" applyFont="1" applyBorder="1" applyAlignment="1">
      <alignment horizontal="right" vertical="top"/>
    </xf>
    <xf numFmtId="0" fontId="28" fillId="0" borderId="0" xfId="44" applyFont="1" applyBorder="1" applyAlignment="1">
      <alignment horizontal="right"/>
    </xf>
    <xf numFmtId="3" fontId="33" fillId="0" borderId="10" xfId="44" applyNumberFormat="1" applyFont="1" applyBorder="1" applyAlignment="1">
      <alignment horizontal="right" vertical="top"/>
    </xf>
    <xf numFmtId="0" fontId="27" fillId="0" borderId="10" xfId="0" applyFont="1" applyFill="1" applyBorder="1" applyAlignment="1" applyProtection="1">
      <alignment horizontal="left" vertical="top" wrapText="1"/>
      <protection hidden="1"/>
    </xf>
    <xf numFmtId="3" fontId="27" fillId="0" borderId="10" xfId="0" applyNumberFormat="1" applyFont="1" applyFill="1" applyBorder="1" applyAlignment="1">
      <alignment horizontal="center" vertical="top" wrapText="1"/>
    </xf>
    <xf numFmtId="0" fontId="27" fillId="0" borderId="10" xfId="0" applyFont="1" applyFill="1" applyBorder="1" applyAlignment="1" applyProtection="1">
      <alignment horizontal="center" vertical="top" wrapText="1"/>
      <protection hidden="1"/>
    </xf>
    <xf numFmtId="4" fontId="27" fillId="0" borderId="10" xfId="0" applyNumberFormat="1" applyFont="1" applyFill="1" applyBorder="1" applyAlignment="1">
      <alignment horizontal="right" vertical="top"/>
    </xf>
    <xf numFmtId="166" fontId="33" fillId="0" borderId="10" xfId="44" applyNumberFormat="1" applyFont="1" applyBorder="1" applyAlignment="1">
      <alignment horizontal="right" vertical="top"/>
    </xf>
    <xf numFmtId="0" fontId="27" fillId="0" borderId="10" xfId="0" applyFont="1" applyBorder="1" applyAlignment="1" applyProtection="1">
      <alignment horizontal="left" vertical="top" wrapText="1"/>
      <protection hidden="1"/>
    </xf>
    <xf numFmtId="0" fontId="38" fillId="0" borderId="10" xfId="0" applyFont="1" applyBorder="1" applyAlignment="1" applyProtection="1">
      <alignment horizontal="center" vertical="top" wrapText="1"/>
      <protection hidden="1"/>
    </xf>
    <xf numFmtId="3" fontId="27" fillId="0" borderId="10" xfId="0" applyNumberFormat="1" applyFont="1" applyBorder="1" applyAlignment="1">
      <alignment horizontal="center" vertical="top" wrapText="1"/>
    </xf>
    <xf numFmtId="4" fontId="33" fillId="0" borderId="10" xfId="0" applyNumberFormat="1" applyFont="1" applyBorder="1" applyAlignment="1">
      <alignment horizontal="right" vertical="top" wrapText="1"/>
    </xf>
    <xf numFmtId="0" fontId="30" fillId="24" borderId="10" xfId="44" applyFont="1" applyFill="1" applyBorder="1" applyAlignment="1">
      <alignment horizontal="center"/>
    </xf>
    <xf numFmtId="0" fontId="35" fillId="25" borderId="10" xfId="44" applyFont="1" applyFill="1" applyBorder="1" applyAlignment="1">
      <alignment horizontal="center"/>
    </xf>
    <xf numFmtId="4" fontId="37" fillId="0" borderId="10" xfId="44" applyNumberFormat="1" applyFont="1" applyFill="1" applyBorder="1" applyAlignment="1">
      <alignment horizontal="right" vertical="top"/>
    </xf>
    <xf numFmtId="4" fontId="37" fillId="0" borderId="18" xfId="44" applyNumberFormat="1" applyFont="1" applyFill="1" applyBorder="1" applyAlignment="1">
      <alignment horizontal="right" vertical="top"/>
    </xf>
    <xf numFmtId="4" fontId="37" fillId="0" borderId="19" xfId="44" applyNumberFormat="1" applyFont="1" applyFill="1" applyBorder="1" applyAlignment="1">
      <alignment horizontal="right" vertical="top"/>
    </xf>
  </cellXfs>
  <cellStyles count="171">
    <cellStyle name="_ASEC_Koleje_PPVVUTSLP_zmena_22_3_2004" xfId="48" xr:uid="{00000000-0005-0000-0000-000000000000}"/>
    <cellStyle name="_ASEC_Nabidka_SK_zmena_22_3_2004" xfId="49" xr:uid="{00000000-0005-0000-0000-000001000000}"/>
    <cellStyle name="_BOQ_KE 001" xfId="50" xr:uid="{00000000-0005-0000-0000-000002000000}"/>
    <cellStyle name="_BOQ_KE 001-2004.12.14" xfId="51" xr:uid="{00000000-0005-0000-0000-000003000000}"/>
    <cellStyle name="_C_SO231" xfId="52" xr:uid="{00000000-0005-0000-0000-000004000000}"/>
    <cellStyle name="_C_SO720" xfId="53" xr:uid="{00000000-0005-0000-0000-000005000000}"/>
    <cellStyle name="_C_SO720B" xfId="54" xr:uid="{00000000-0005-0000-0000-000006000000}"/>
    <cellStyle name="_C_SO720C" xfId="55" xr:uid="{00000000-0005-0000-0000-000007000000}"/>
    <cellStyle name="_Direct Cost BOQ_KE 04.12.151" xfId="56" xr:uid="{00000000-0005-0000-0000-000008000000}"/>
    <cellStyle name="_Direct Cost BOQ_KE 04.12.151_EPS" xfId="57" xr:uid="{00000000-0005-0000-0000-000009000000}"/>
    <cellStyle name="_Direct Cost BOQ_KE 04.12.151_Rozvod televizního signálu" xfId="58" xr:uid="{00000000-0005-0000-0000-00000A000000}"/>
    <cellStyle name="_Nase_nabidka_O6R" xfId="59" xr:uid="{00000000-0005-0000-0000-00000B000000}"/>
    <cellStyle name="_SLP_B_elektro_vykaz" xfId="60" xr:uid="{00000000-0005-0000-0000-00000C000000}"/>
    <cellStyle name="_SLP_C_elektro_vykaz" xfId="61" xr:uid="{00000000-0005-0000-0000-00000D000000}"/>
    <cellStyle name="_SLP_Venkovni_rozvody_uprava " xfId="62" xr:uid="{00000000-0005-0000-0000-00000E000000}"/>
    <cellStyle name="_SO710_R" xfId="63" xr:uid="{00000000-0005-0000-0000-00000F000000}"/>
    <cellStyle name="_SO720_VV_A" xfId="64" xr:uid="{00000000-0005-0000-0000-000010000000}"/>
    <cellStyle name="_Vatech_Palladium_SLP" xfId="65" xr:uid="{00000000-0005-0000-0000-000011000000}"/>
    <cellStyle name="_VATECH_SLP_Nák_centr_Prostejov" xfId="66" xr:uid="{00000000-0005-0000-0000-000012000000}"/>
    <cellStyle name="20 % – Zvýraznění 1" xfId="19" builtinId="30" customBuiltin="1"/>
    <cellStyle name="20 % – Zvýraznění 2" xfId="23" builtinId="34" customBuiltin="1"/>
    <cellStyle name="20 % – Zvýraznění 3" xfId="27" builtinId="38" customBuiltin="1"/>
    <cellStyle name="20 % – Zvýraznění 4" xfId="31" builtinId="42" customBuiltin="1"/>
    <cellStyle name="20 % – Zvýraznění 5" xfId="35" builtinId="46" customBuiltin="1"/>
    <cellStyle name="20 % – Zvýraznění 6" xfId="39" builtinId="50" customBuiltin="1"/>
    <cellStyle name="40 % – Zvýraznění 1" xfId="20" builtinId="31" customBuiltin="1"/>
    <cellStyle name="40 % – Zvýraznění 2" xfId="24" builtinId="35" customBuiltin="1"/>
    <cellStyle name="40 % – Zvýraznění 3" xfId="28" builtinId="39" customBuiltin="1"/>
    <cellStyle name="40 % – Zvýraznění 4" xfId="32" builtinId="43" customBuiltin="1"/>
    <cellStyle name="40 % – Zvýraznění 5" xfId="36" builtinId="47" customBuiltin="1"/>
    <cellStyle name="40 % – Zvýraznění 6" xfId="40" builtinId="51" customBuiltin="1"/>
    <cellStyle name="60 % – Zvýraznění 1" xfId="21" builtinId="32" customBuiltin="1"/>
    <cellStyle name="60 % – Zvýraznění 2" xfId="25" builtinId="36" customBuiltin="1"/>
    <cellStyle name="60 % – Zvýraznění 3" xfId="29" builtinId="40" customBuiltin="1"/>
    <cellStyle name="60 % – Zvýraznění 4" xfId="33" builtinId="44" customBuiltin="1"/>
    <cellStyle name="60 % – Zvýraznění 5" xfId="37" builtinId="48" customBuiltin="1"/>
    <cellStyle name="60 % – Zvýraznění 6" xfId="41" builtinId="52" customBuiltin="1"/>
    <cellStyle name="args.style" xfId="67" xr:uid="{00000000-0005-0000-0000-000025000000}"/>
    <cellStyle name="bezčárky_" xfId="68" xr:uid="{00000000-0005-0000-0000-000026000000}"/>
    <cellStyle name="blokcen" xfId="69" xr:uid="{00000000-0005-0000-0000-000027000000}"/>
    <cellStyle name="Calc Currency (0)" xfId="70" xr:uid="{00000000-0005-0000-0000-000028000000}"/>
    <cellStyle name="Calc Currency (2)" xfId="71" xr:uid="{00000000-0005-0000-0000-000029000000}"/>
    <cellStyle name="Calc Percent (0)" xfId="72" xr:uid="{00000000-0005-0000-0000-00002A000000}"/>
    <cellStyle name="Calc Percent (1)" xfId="73" xr:uid="{00000000-0005-0000-0000-00002B000000}"/>
    <cellStyle name="Calc Percent (2)" xfId="74" xr:uid="{00000000-0005-0000-0000-00002C000000}"/>
    <cellStyle name="Calc Units (0)" xfId="75" xr:uid="{00000000-0005-0000-0000-00002D000000}"/>
    <cellStyle name="Calc Units (1)" xfId="76" xr:uid="{00000000-0005-0000-0000-00002E000000}"/>
    <cellStyle name="Calc Units (2)" xfId="77" xr:uid="{00000000-0005-0000-0000-00002F000000}"/>
    <cellStyle name="Celkem" xfId="17" builtinId="25" customBuiltin="1"/>
    <cellStyle name="cena" xfId="78" xr:uid="{00000000-0005-0000-0000-000031000000}"/>
    <cellStyle name="cena celkem" xfId="79" xr:uid="{00000000-0005-0000-0000-000032000000}"/>
    <cellStyle name="cena součet" xfId="80" xr:uid="{00000000-0005-0000-0000-000033000000}"/>
    <cellStyle name="cena_EPS" xfId="81" xr:uid="{00000000-0005-0000-0000-000034000000}"/>
    <cellStyle name="Comma [0]_!!!GO" xfId="82" xr:uid="{00000000-0005-0000-0000-000035000000}"/>
    <cellStyle name="Comma [00]" xfId="83" xr:uid="{00000000-0005-0000-0000-000036000000}"/>
    <cellStyle name="Comma_!!!GO" xfId="84" xr:uid="{00000000-0005-0000-0000-000037000000}"/>
    <cellStyle name="Copied" xfId="85" xr:uid="{00000000-0005-0000-0000-000038000000}"/>
    <cellStyle name="COST1" xfId="86" xr:uid="{00000000-0005-0000-0000-000039000000}"/>
    <cellStyle name="Currency [0]_!!!GO" xfId="87" xr:uid="{00000000-0005-0000-0000-00003A000000}"/>
    <cellStyle name="Currency [00]" xfId="88" xr:uid="{00000000-0005-0000-0000-00003B000000}"/>
    <cellStyle name="Currency_!!!GO" xfId="89" xr:uid="{00000000-0005-0000-0000-00003C000000}"/>
    <cellStyle name="číslo" xfId="90" xr:uid="{00000000-0005-0000-0000-00003D000000}"/>
    <cellStyle name="číslo.00_" xfId="91" xr:uid="{00000000-0005-0000-0000-00003E000000}"/>
    <cellStyle name="Date Short" xfId="92" xr:uid="{00000000-0005-0000-0000-00003F000000}"/>
    <cellStyle name="definity" xfId="93" xr:uid="{00000000-0005-0000-0000-000040000000}"/>
    <cellStyle name="Dolní index" xfId="94" xr:uid="{00000000-0005-0000-0000-000041000000}"/>
    <cellStyle name="Enter Currency (0)" xfId="95" xr:uid="{00000000-0005-0000-0000-000042000000}"/>
    <cellStyle name="Enter Currency (2)" xfId="96" xr:uid="{00000000-0005-0000-0000-000043000000}"/>
    <cellStyle name="Enter Units (0)" xfId="97" xr:uid="{00000000-0005-0000-0000-000044000000}"/>
    <cellStyle name="Enter Units (1)" xfId="98" xr:uid="{00000000-0005-0000-0000-000045000000}"/>
    <cellStyle name="Enter Units (2)" xfId="99" xr:uid="{00000000-0005-0000-0000-000046000000}"/>
    <cellStyle name="Entered" xfId="100" xr:uid="{00000000-0005-0000-0000-000047000000}"/>
    <cellStyle name="Euro" xfId="101" xr:uid="{00000000-0005-0000-0000-000048000000}"/>
    <cellStyle name="Grey" xfId="102" xr:uid="{00000000-0005-0000-0000-000049000000}"/>
    <cellStyle name="Header1" xfId="103" xr:uid="{00000000-0005-0000-0000-00004A000000}"/>
    <cellStyle name="Header2" xfId="104" xr:uid="{00000000-0005-0000-0000-00004B000000}"/>
    <cellStyle name="Heading" xfId="42" xr:uid="{00000000-0005-0000-0000-00004C000000}"/>
    <cellStyle name="Heading1" xfId="43" xr:uid="{00000000-0005-0000-0000-00004D000000}"/>
    <cellStyle name="Horní index" xfId="105" xr:uid="{00000000-0005-0000-0000-00004E000000}"/>
    <cellStyle name="Hyperlink" xfId="106" xr:uid="{00000000-0005-0000-0000-00004F000000}"/>
    <cellStyle name="Hypertextový odkaz 2" xfId="166" xr:uid="{00000000-0005-0000-0000-000050000000}"/>
    <cellStyle name="Input [yellow]" xfId="107" xr:uid="{00000000-0005-0000-0000-000052000000}"/>
    <cellStyle name="Input Cells" xfId="108" xr:uid="{00000000-0005-0000-0000-000053000000}"/>
    <cellStyle name="Kontrolní buňka" xfId="13" builtinId="23" customBuiltin="1"/>
    <cellStyle name="Lien hypertexte" xfId="109" xr:uid="{00000000-0005-0000-0000-000055000000}"/>
    <cellStyle name="Lien hypertexte visité" xfId="110" xr:uid="{00000000-0005-0000-0000-000056000000}"/>
    <cellStyle name="Link Currency (0)" xfId="111" xr:uid="{00000000-0005-0000-0000-000057000000}"/>
    <cellStyle name="Link Currency (2)" xfId="112" xr:uid="{00000000-0005-0000-0000-000058000000}"/>
    <cellStyle name="Link Units (0)" xfId="113" xr:uid="{00000000-0005-0000-0000-000059000000}"/>
    <cellStyle name="Link Units (1)" xfId="114" xr:uid="{00000000-0005-0000-0000-00005A000000}"/>
    <cellStyle name="Link Units (2)" xfId="115" xr:uid="{00000000-0005-0000-0000-00005B000000}"/>
    <cellStyle name="Linked Cells" xfId="116" xr:uid="{00000000-0005-0000-0000-00005C000000}"/>
    <cellStyle name="Milliers [0]_!!!GO" xfId="117" xr:uid="{00000000-0005-0000-0000-00005D000000}"/>
    <cellStyle name="Milliers_!!!GO" xfId="118" xr:uid="{00000000-0005-0000-0000-00005E000000}"/>
    <cellStyle name="Monétaire [0]_!!!GO" xfId="119" xr:uid="{00000000-0005-0000-0000-00005F000000}"/>
    <cellStyle name="Monétaire_!!!GO" xfId="120" xr:uid="{00000000-0005-0000-0000-000060000000}"/>
    <cellStyle name="NADPIS" xfId="121" xr:uid="{00000000-0005-0000-0000-000061000000}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azev_skup" xfId="122" xr:uid="{00000000-0005-0000-0000-000067000000}"/>
    <cellStyle name="Neutrální" xfId="8" builtinId="28" customBuiltin="1"/>
    <cellStyle name="no dec" xfId="123" xr:uid="{00000000-0005-0000-0000-000069000000}"/>
    <cellStyle name="normal" xfId="124" xr:uid="{00000000-0005-0000-0000-00006A000000}"/>
    <cellStyle name="Normal - Style1" xfId="125" xr:uid="{00000000-0005-0000-0000-00006B000000}"/>
    <cellStyle name="Normal_!!!GO" xfId="126" xr:uid="{00000000-0005-0000-0000-00006C000000}"/>
    <cellStyle name="Normální" xfId="0" builtinId="0" customBuiltin="1"/>
    <cellStyle name="normální 2" xfId="127" xr:uid="{00000000-0005-0000-0000-00006E000000}"/>
    <cellStyle name="normální 3" xfId="128" xr:uid="{00000000-0005-0000-0000-00006F000000}"/>
    <cellStyle name="normální 4" xfId="129" xr:uid="{00000000-0005-0000-0000-000070000000}"/>
    <cellStyle name="Normální 4 2" xfId="167" xr:uid="{00000000-0005-0000-0000-000071000000}"/>
    <cellStyle name="normální 5" xfId="130" xr:uid="{00000000-0005-0000-0000-000072000000}"/>
    <cellStyle name="Normální 5 2" xfId="168" xr:uid="{00000000-0005-0000-0000-000073000000}"/>
    <cellStyle name="normální 6" xfId="47" xr:uid="{00000000-0005-0000-0000-000074000000}"/>
    <cellStyle name="normální 6 2" xfId="170" xr:uid="{00000000-0005-0000-0000-000075000000}"/>
    <cellStyle name="normální 7" xfId="165" xr:uid="{00000000-0005-0000-0000-000076000000}"/>
    <cellStyle name="normální_List1" xfId="44" xr:uid="{00000000-0005-0000-0000-000077000000}"/>
    <cellStyle name="Normalny_June 1997_1" xfId="131" xr:uid="{00000000-0005-0000-0000-000078000000}"/>
    <cellStyle name="O…‹aO‚e [0.00]_Region Orders (2)" xfId="132" xr:uid="{00000000-0005-0000-0000-000079000000}"/>
    <cellStyle name="O…‹aO‚e_Region Orders (2)" xfId="133" xr:uid="{00000000-0005-0000-0000-00007A000000}"/>
    <cellStyle name="per.style" xfId="134" xr:uid="{00000000-0005-0000-0000-00007B000000}"/>
    <cellStyle name="Percent [0]" xfId="135" xr:uid="{00000000-0005-0000-0000-00007C000000}"/>
    <cellStyle name="Percent [00]" xfId="136" xr:uid="{00000000-0005-0000-0000-00007D000000}"/>
    <cellStyle name="Percent [2]" xfId="137" xr:uid="{00000000-0005-0000-0000-00007E000000}"/>
    <cellStyle name="Percent_#6 Temps &amp; Contractors" xfId="138" xr:uid="{00000000-0005-0000-0000-00007F000000}"/>
    <cellStyle name="POPIS" xfId="139" xr:uid="{00000000-0005-0000-0000-000080000000}"/>
    <cellStyle name="Poznámka" xfId="15" builtinId="10" customBuiltin="1"/>
    <cellStyle name="PrePop Currency (0)" xfId="140" xr:uid="{00000000-0005-0000-0000-000082000000}"/>
    <cellStyle name="PrePop Currency (2)" xfId="141" xr:uid="{00000000-0005-0000-0000-000083000000}"/>
    <cellStyle name="PrePop Units (0)" xfId="142" xr:uid="{00000000-0005-0000-0000-000084000000}"/>
    <cellStyle name="PrePop Units (1)" xfId="143" xr:uid="{00000000-0005-0000-0000-000085000000}"/>
    <cellStyle name="PrePop Units (2)" xfId="144" xr:uid="{00000000-0005-0000-0000-000086000000}"/>
    <cellStyle name="pricing" xfId="145" xr:uid="{00000000-0005-0000-0000-000087000000}"/>
    <cellStyle name="procent 2" xfId="169" xr:uid="{00000000-0005-0000-0000-000088000000}"/>
    <cellStyle name="Propojená buňka" xfId="12" builtinId="24" customBuiltin="1"/>
    <cellStyle name="Průměr" xfId="146" xr:uid="{00000000-0005-0000-0000-00008A000000}"/>
    <cellStyle name="PSChar" xfId="147" xr:uid="{00000000-0005-0000-0000-00008B000000}"/>
    <cellStyle name="Result" xfId="45" xr:uid="{00000000-0005-0000-0000-00008C000000}"/>
    <cellStyle name="Result2" xfId="46" xr:uid="{00000000-0005-0000-0000-00008D000000}"/>
    <cellStyle name="RevList" xfId="148" xr:uid="{00000000-0005-0000-0000-00008E000000}"/>
    <cellStyle name="SKP" xfId="149" xr:uid="{00000000-0005-0000-0000-00008F000000}"/>
    <cellStyle name="součet" xfId="150" xr:uid="{00000000-0005-0000-0000-000090000000}"/>
    <cellStyle name="Správně" xfId="6" builtinId="26" customBuiltin="1"/>
    <cellStyle name="Standard_aktuell" xfId="151" xr:uid="{00000000-0005-0000-0000-000092000000}"/>
    <cellStyle name="Styl 1" xfId="152" xr:uid="{00000000-0005-0000-0000-000093000000}"/>
    <cellStyle name="Subtotal" xfId="153" xr:uid="{00000000-0005-0000-0000-000094000000}"/>
    <cellStyle name="Špatně" xfId="7" builtinId="27" customBuiltin="1"/>
    <cellStyle name="text" xfId="154" xr:uid="{00000000-0005-0000-0000-000095000000}"/>
    <cellStyle name="Text Indent A" xfId="155" xr:uid="{00000000-0005-0000-0000-000096000000}"/>
    <cellStyle name="Text Indent B" xfId="156" xr:uid="{00000000-0005-0000-0000-000097000000}"/>
    <cellStyle name="Text Indent C" xfId="157" xr:uid="{00000000-0005-0000-0000-000098000000}"/>
    <cellStyle name="Text upozornění" xfId="14" builtinId="11" customBuiltin="1"/>
    <cellStyle name="titre1" xfId="158" xr:uid="{00000000-0005-0000-0000-00009A000000}"/>
    <cellStyle name="titre2" xfId="159" xr:uid="{00000000-0005-0000-0000-00009B000000}"/>
    <cellStyle name="TYP ŘÁDKU_4(sloupceJ-L)" xfId="160" xr:uid="{00000000-0005-0000-0000-00009C000000}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bozi_p" xfId="161" xr:uid="{00000000-0005-0000-0000-0000A1000000}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  <cellStyle name="桁区切り [0.00]_22Oct01Toyota Indirect Cost Summary Package-F(P&amp;W shop)" xfId="162" xr:uid="{00000000-0005-0000-0000-0000A8000000}"/>
    <cellStyle name="桁区切り_Package -F PROPOSED STAFF SCHEDULE 27,July,01" xfId="163" xr:uid="{00000000-0005-0000-0000-0000A9000000}"/>
    <cellStyle name="標準_22Oct01Toyota Indirect Cost Summary Package-F(P&amp;W shop)" xfId="164" xr:uid="{00000000-0005-0000-0000-0000AA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T50"/>
  <sheetViews>
    <sheetView tabSelected="1" zoomScaleNormal="100" workbookViewId="0">
      <selection activeCell="E9" sqref="E9"/>
    </sheetView>
  </sheetViews>
  <sheetFormatPr defaultRowHeight="14.25"/>
  <cols>
    <col min="1" max="1" width="14.375" style="4" customWidth="1"/>
    <col min="2" max="2" width="34.5" style="4" customWidth="1"/>
    <col min="3" max="4" width="5.25" style="37" customWidth="1"/>
    <col min="5" max="5" width="10.375" style="4" customWidth="1"/>
    <col min="6" max="6" width="9.5" style="4" customWidth="1"/>
    <col min="7" max="7" width="10.375" style="4" customWidth="1"/>
    <col min="8" max="8" width="11.875" style="4" customWidth="1"/>
    <col min="9" max="254" width="8.375" style="4" customWidth="1"/>
    <col min="255" max="1022" width="10.75" customWidth="1"/>
  </cols>
  <sheetData>
    <row r="1" spans="1:254">
      <c r="A1" s="1"/>
      <c r="B1" s="2"/>
      <c r="C1" s="3"/>
      <c r="D1" s="3"/>
      <c r="E1" s="2"/>
      <c r="F1" s="2"/>
      <c r="G1" s="2"/>
      <c r="H1" s="2"/>
    </row>
    <row r="2" spans="1:254" ht="12.75" customHeight="1">
      <c r="A2" s="5" t="s">
        <v>0</v>
      </c>
      <c r="B2" s="6" t="s">
        <v>55</v>
      </c>
      <c r="C2" s="7"/>
      <c r="D2" s="7"/>
      <c r="E2" s="8"/>
      <c r="F2" s="8"/>
      <c r="G2" s="8"/>
      <c r="H2" s="9">
        <v>44172</v>
      </c>
      <c r="I2" s="10"/>
    </row>
    <row r="3" spans="1:254">
      <c r="A3" s="11" t="s">
        <v>1</v>
      </c>
      <c r="B3" s="12" t="s">
        <v>23</v>
      </c>
      <c r="C3" s="13"/>
      <c r="D3" s="13"/>
      <c r="E3" s="11"/>
      <c r="F3" s="11"/>
      <c r="G3" s="11"/>
      <c r="H3" s="98" t="s">
        <v>43</v>
      </c>
      <c r="I3" s="10"/>
    </row>
    <row r="4" spans="1:254">
      <c r="A4" s="11" t="s">
        <v>2</v>
      </c>
      <c r="B4" s="12"/>
      <c r="C4" s="13"/>
      <c r="D4" s="13"/>
      <c r="E4" s="11"/>
      <c r="F4" s="11"/>
      <c r="G4" s="11"/>
      <c r="H4" s="14" t="s">
        <v>39</v>
      </c>
      <c r="I4" s="10"/>
    </row>
    <row r="5" spans="1:254">
      <c r="A5" s="11"/>
      <c r="B5" s="11"/>
      <c r="C5" s="13"/>
      <c r="D5" s="13"/>
      <c r="E5" s="11"/>
      <c r="F5" s="11"/>
      <c r="G5" s="11"/>
      <c r="H5" s="11"/>
      <c r="I5" s="10"/>
    </row>
    <row r="6" spans="1:254">
      <c r="A6" s="1"/>
      <c r="B6" s="15"/>
      <c r="C6" s="13"/>
      <c r="D6" s="13"/>
      <c r="E6" s="109" t="s">
        <v>14</v>
      </c>
      <c r="F6" s="109"/>
      <c r="G6" s="110" t="s">
        <v>15</v>
      </c>
      <c r="H6" s="110"/>
      <c r="I6" s="16"/>
    </row>
    <row r="7" spans="1:254" ht="13.35" customHeight="1">
      <c r="A7" s="17" t="s">
        <v>3</v>
      </c>
      <c r="B7" s="17" t="s">
        <v>4</v>
      </c>
      <c r="C7" s="18" t="s">
        <v>5</v>
      </c>
      <c r="D7" s="18" t="s">
        <v>25</v>
      </c>
      <c r="E7" s="19" t="s">
        <v>6</v>
      </c>
      <c r="F7" s="20" t="s">
        <v>7</v>
      </c>
      <c r="G7" s="38" t="s">
        <v>6</v>
      </c>
      <c r="H7" s="39" t="s">
        <v>7</v>
      </c>
      <c r="I7" s="10"/>
    </row>
    <row r="8" spans="1:254" ht="22.5" customHeight="1">
      <c r="A8" s="48"/>
      <c r="B8" s="96" t="s">
        <v>56</v>
      </c>
      <c r="C8" s="50">
        <v>1</v>
      </c>
      <c r="D8" s="50" t="s">
        <v>26</v>
      </c>
      <c r="E8" s="51"/>
      <c r="F8" s="71">
        <f t="shared" ref="F8:F17" si="0">C8*E8</f>
        <v>0</v>
      </c>
      <c r="G8" s="53"/>
      <c r="H8" s="71">
        <f t="shared" ref="H8:H17" si="1">C8*G8</f>
        <v>0</v>
      </c>
      <c r="I8"/>
    </row>
    <row r="9" spans="1:254" s="90" customFormat="1" ht="53.25" customHeight="1">
      <c r="A9" s="88"/>
      <c r="B9" s="96" t="s">
        <v>57</v>
      </c>
      <c r="C9" s="50">
        <v>1</v>
      </c>
      <c r="D9" s="50" t="s">
        <v>26</v>
      </c>
      <c r="E9" s="51"/>
      <c r="F9" s="71">
        <f t="shared" ref="F9" si="2">C9*E9</f>
        <v>0</v>
      </c>
      <c r="G9" s="53"/>
      <c r="H9" s="71">
        <f t="shared" ref="H9" si="3">C9*G9</f>
        <v>0</v>
      </c>
      <c r="J9" s="91"/>
      <c r="K9" s="91"/>
      <c r="L9" s="91"/>
      <c r="M9" s="91"/>
      <c r="N9" s="91"/>
      <c r="O9" s="91"/>
      <c r="P9" s="91"/>
      <c r="Q9" s="91"/>
      <c r="R9" s="91"/>
      <c r="S9" s="91"/>
      <c r="T9" s="91"/>
      <c r="U9" s="91"/>
      <c r="V9" s="91"/>
      <c r="W9" s="91"/>
      <c r="X9" s="91"/>
      <c r="Y9" s="91"/>
      <c r="Z9" s="91"/>
      <c r="AA9" s="91"/>
      <c r="AB9" s="91"/>
      <c r="AC9" s="91"/>
      <c r="AD9" s="91"/>
      <c r="AE9" s="91"/>
      <c r="AF9" s="91"/>
      <c r="AG9" s="91"/>
      <c r="AH9" s="91"/>
      <c r="AI9" s="91"/>
      <c r="AJ9" s="91"/>
      <c r="AK9" s="91"/>
      <c r="AL9" s="91"/>
      <c r="AM9" s="91"/>
      <c r="AN9" s="91"/>
      <c r="AO9" s="91"/>
      <c r="AP9" s="91"/>
      <c r="AQ9" s="91"/>
      <c r="AR9" s="91"/>
      <c r="AS9" s="91"/>
      <c r="AT9" s="91"/>
      <c r="AU9" s="91"/>
      <c r="AV9" s="91"/>
      <c r="AW9" s="91"/>
      <c r="AX9" s="91"/>
      <c r="AY9" s="91"/>
      <c r="AZ9" s="91"/>
      <c r="BA9" s="91"/>
      <c r="BB9" s="91"/>
      <c r="BC9" s="91"/>
      <c r="BD9" s="91"/>
      <c r="BE9" s="91"/>
      <c r="BF9" s="91"/>
      <c r="BG9" s="91"/>
      <c r="BH9" s="91"/>
      <c r="BI9" s="91"/>
      <c r="BJ9" s="91"/>
      <c r="BK9" s="91"/>
      <c r="BL9" s="91"/>
      <c r="BM9" s="91"/>
      <c r="BN9" s="91"/>
      <c r="BO9" s="91"/>
      <c r="BP9" s="91"/>
      <c r="BQ9" s="91"/>
      <c r="BR9" s="91"/>
      <c r="BS9" s="91"/>
      <c r="BT9" s="91"/>
      <c r="BU9" s="91"/>
      <c r="BV9" s="91"/>
      <c r="BW9" s="91"/>
      <c r="BX9" s="91"/>
      <c r="BY9" s="91"/>
      <c r="BZ9" s="91"/>
      <c r="CA9" s="91"/>
      <c r="CB9" s="91"/>
      <c r="CC9" s="91"/>
      <c r="CD9" s="91"/>
      <c r="CE9" s="91"/>
      <c r="CF9" s="91"/>
      <c r="CG9" s="91"/>
      <c r="CH9" s="91"/>
      <c r="CI9" s="91"/>
      <c r="CJ9" s="91"/>
      <c r="CK9" s="91"/>
      <c r="CL9" s="91"/>
      <c r="CM9" s="91"/>
      <c r="CN9" s="91"/>
      <c r="CO9" s="91"/>
      <c r="CP9" s="91"/>
      <c r="CQ9" s="91"/>
      <c r="CR9" s="91"/>
      <c r="CS9" s="91"/>
      <c r="CT9" s="91"/>
      <c r="CU9" s="91"/>
      <c r="CV9" s="91"/>
      <c r="CW9" s="91"/>
      <c r="CX9" s="91"/>
      <c r="CY9" s="91"/>
      <c r="CZ9" s="91"/>
      <c r="DA9" s="91"/>
      <c r="DB9" s="91"/>
      <c r="DC9" s="91"/>
      <c r="DD9" s="91"/>
      <c r="DE9" s="91"/>
      <c r="DF9" s="91"/>
      <c r="DG9" s="91"/>
      <c r="DH9" s="91"/>
      <c r="DI9" s="91"/>
      <c r="DJ9" s="91"/>
      <c r="DK9" s="91"/>
      <c r="DL9" s="91"/>
      <c r="DM9" s="91"/>
      <c r="DN9" s="91"/>
      <c r="DO9" s="91"/>
      <c r="DP9" s="91"/>
      <c r="DQ9" s="91"/>
      <c r="DR9" s="91"/>
      <c r="DS9" s="91"/>
      <c r="DT9" s="91"/>
      <c r="DU9" s="91"/>
      <c r="DV9" s="91"/>
      <c r="DW9" s="91"/>
      <c r="DX9" s="91"/>
      <c r="DY9" s="91"/>
      <c r="DZ9" s="91"/>
      <c r="EA9" s="91"/>
      <c r="EB9" s="91"/>
      <c r="EC9" s="91"/>
      <c r="ED9" s="91"/>
      <c r="EE9" s="91"/>
      <c r="EF9" s="91"/>
      <c r="EG9" s="91"/>
      <c r="EH9" s="91"/>
      <c r="EI9" s="91"/>
      <c r="EJ9" s="91"/>
      <c r="EK9" s="91"/>
      <c r="EL9" s="91"/>
      <c r="EM9" s="91"/>
      <c r="EN9" s="91"/>
      <c r="EO9" s="91"/>
      <c r="EP9" s="91"/>
      <c r="EQ9" s="91"/>
      <c r="ER9" s="91"/>
      <c r="ES9" s="91"/>
      <c r="ET9" s="91"/>
      <c r="EU9" s="91"/>
      <c r="EV9" s="91"/>
      <c r="EW9" s="91"/>
      <c r="EX9" s="91"/>
      <c r="EY9" s="91"/>
      <c r="EZ9" s="91"/>
      <c r="FA9" s="91"/>
      <c r="FB9" s="91"/>
      <c r="FC9" s="91"/>
      <c r="FD9" s="91"/>
      <c r="FE9" s="91"/>
      <c r="FF9" s="91"/>
      <c r="FG9" s="91"/>
      <c r="FH9" s="91"/>
      <c r="FI9" s="91"/>
      <c r="FJ9" s="91"/>
      <c r="FK9" s="91"/>
      <c r="FL9" s="91"/>
      <c r="FM9" s="91"/>
      <c r="FN9" s="91"/>
      <c r="FO9" s="91"/>
      <c r="FP9" s="91"/>
      <c r="FQ9" s="91"/>
      <c r="FR9" s="91"/>
      <c r="FS9" s="91"/>
      <c r="FT9" s="91"/>
      <c r="FU9" s="91"/>
      <c r="FV9" s="91"/>
      <c r="FW9" s="91"/>
      <c r="FX9" s="91"/>
      <c r="FY9" s="91"/>
      <c r="FZ9" s="91"/>
      <c r="GA9" s="91"/>
      <c r="GB9" s="91"/>
      <c r="GC9" s="91"/>
      <c r="GD9" s="91"/>
      <c r="GE9" s="91"/>
      <c r="GF9" s="91"/>
      <c r="GG9" s="91"/>
      <c r="GH9" s="91"/>
      <c r="GI9" s="91"/>
      <c r="GJ9" s="91"/>
      <c r="GK9" s="91"/>
      <c r="GL9" s="91"/>
      <c r="GM9" s="91"/>
      <c r="GN9" s="91"/>
      <c r="GO9" s="91"/>
      <c r="GP9" s="91"/>
      <c r="GQ9" s="91"/>
      <c r="GR9" s="91"/>
      <c r="GS9" s="91"/>
      <c r="GT9" s="91"/>
      <c r="GU9" s="91"/>
      <c r="GV9" s="91"/>
      <c r="GW9" s="91"/>
      <c r="GX9" s="91"/>
      <c r="GY9" s="91"/>
      <c r="GZ9" s="91"/>
      <c r="HA9" s="91"/>
      <c r="HB9" s="91"/>
      <c r="HC9" s="91"/>
      <c r="HD9" s="91"/>
      <c r="HE9" s="91"/>
      <c r="HF9" s="91"/>
      <c r="HG9" s="91"/>
      <c r="HH9" s="91"/>
      <c r="HI9" s="91"/>
      <c r="HJ9" s="91"/>
      <c r="HK9" s="91"/>
      <c r="HL9" s="91"/>
      <c r="HM9" s="91"/>
      <c r="HN9" s="91"/>
      <c r="HO9" s="91"/>
      <c r="HP9" s="91"/>
      <c r="HQ9" s="91"/>
      <c r="HR9" s="91"/>
      <c r="HS9" s="91"/>
      <c r="HT9" s="91"/>
      <c r="HU9" s="91"/>
      <c r="HV9" s="91"/>
      <c r="HW9" s="91"/>
      <c r="HX9" s="91"/>
      <c r="HY9" s="91"/>
      <c r="HZ9" s="91"/>
      <c r="IA9" s="91"/>
      <c r="IB9" s="91"/>
      <c r="IC9" s="91"/>
      <c r="ID9" s="91"/>
      <c r="IE9" s="91"/>
      <c r="IF9" s="91"/>
      <c r="IG9" s="91"/>
      <c r="IH9" s="91"/>
      <c r="II9" s="91"/>
      <c r="IJ9" s="91"/>
      <c r="IK9" s="91"/>
      <c r="IL9" s="91"/>
      <c r="IM9" s="91"/>
      <c r="IN9" s="91"/>
      <c r="IO9" s="91"/>
      <c r="IP9" s="91"/>
      <c r="IQ9" s="91"/>
      <c r="IR9" s="91"/>
      <c r="IS9" s="91"/>
      <c r="IT9" s="91"/>
    </row>
    <row r="10" spans="1:254">
      <c r="A10" s="48"/>
      <c r="B10" s="49" t="s">
        <v>36</v>
      </c>
      <c r="C10" s="50">
        <v>2</v>
      </c>
      <c r="D10" s="50" t="s">
        <v>26</v>
      </c>
      <c r="E10" s="51"/>
      <c r="F10" s="71">
        <f t="shared" si="0"/>
        <v>0</v>
      </c>
      <c r="G10" s="53"/>
      <c r="H10" s="71">
        <f t="shared" si="1"/>
        <v>0</v>
      </c>
      <c r="I10"/>
    </row>
    <row r="11" spans="1:254">
      <c r="A11" s="21"/>
      <c r="B11" s="49" t="s">
        <v>49</v>
      </c>
      <c r="C11" s="50">
        <v>6</v>
      </c>
      <c r="D11" s="40" t="s">
        <v>26</v>
      </c>
      <c r="E11" s="51"/>
      <c r="F11" s="71">
        <f t="shared" si="0"/>
        <v>0</v>
      </c>
      <c r="G11" s="52"/>
      <c r="H11" s="71">
        <f t="shared" si="1"/>
        <v>0</v>
      </c>
      <c r="I11"/>
    </row>
    <row r="12" spans="1:254" ht="25.5" customHeight="1">
      <c r="A12" s="48"/>
      <c r="B12" s="49" t="s">
        <v>8</v>
      </c>
      <c r="C12" s="50">
        <v>1</v>
      </c>
      <c r="D12" s="50" t="s">
        <v>26</v>
      </c>
      <c r="E12" s="54"/>
      <c r="F12" s="71">
        <f t="shared" si="0"/>
        <v>0</v>
      </c>
      <c r="G12" s="53"/>
      <c r="H12" s="71">
        <f t="shared" si="1"/>
        <v>0</v>
      </c>
      <c r="I12"/>
    </row>
    <row r="13" spans="1:254" ht="36.75" customHeight="1">
      <c r="A13" s="48"/>
      <c r="B13" s="73" t="s">
        <v>44</v>
      </c>
      <c r="C13" s="76">
        <v>1</v>
      </c>
      <c r="D13" s="74" t="s">
        <v>26</v>
      </c>
      <c r="E13" s="75"/>
      <c r="F13" s="71">
        <f t="shared" si="0"/>
        <v>0</v>
      </c>
      <c r="G13" s="77"/>
      <c r="H13" s="71">
        <f t="shared" si="1"/>
        <v>0</v>
      </c>
      <c r="I13"/>
    </row>
    <row r="14" spans="1:254" ht="12.75" customHeight="1">
      <c r="A14" s="48"/>
      <c r="B14" s="78" t="s">
        <v>45</v>
      </c>
      <c r="C14" s="81">
        <v>1</v>
      </c>
      <c r="D14" s="79" t="s">
        <v>26</v>
      </c>
      <c r="E14" s="80"/>
      <c r="F14" s="71">
        <f t="shared" si="0"/>
        <v>0</v>
      </c>
      <c r="G14" s="82"/>
      <c r="H14" s="71">
        <f t="shared" si="1"/>
        <v>0</v>
      </c>
      <c r="I14"/>
    </row>
    <row r="15" spans="1:254" ht="25.5" customHeight="1">
      <c r="A15" s="48"/>
      <c r="B15" s="78" t="s">
        <v>48</v>
      </c>
      <c r="C15" s="87">
        <v>1</v>
      </c>
      <c r="D15" s="85" t="s">
        <v>26</v>
      </c>
      <c r="E15" s="86"/>
      <c r="F15" s="71">
        <f t="shared" si="0"/>
        <v>0</v>
      </c>
      <c r="G15" s="89"/>
      <c r="H15" s="71">
        <f t="shared" si="1"/>
        <v>0</v>
      </c>
      <c r="I15"/>
    </row>
    <row r="16" spans="1:254" s="83" customFormat="1" ht="26.25" customHeight="1">
      <c r="A16" s="88"/>
      <c r="B16" s="73" t="s">
        <v>54</v>
      </c>
      <c r="C16" s="95">
        <v>1</v>
      </c>
      <c r="D16" s="93" t="s">
        <v>26</v>
      </c>
      <c r="E16" s="94"/>
      <c r="F16" s="71">
        <f t="shared" si="0"/>
        <v>0</v>
      </c>
      <c r="G16" s="97"/>
      <c r="H16" s="71">
        <f t="shared" si="1"/>
        <v>0</v>
      </c>
      <c r="J16" s="84"/>
      <c r="K16" s="84"/>
      <c r="L16" s="84"/>
      <c r="M16" s="84"/>
      <c r="N16" s="84"/>
      <c r="O16" s="84"/>
      <c r="P16" s="84"/>
      <c r="Q16" s="84"/>
      <c r="R16" s="84"/>
      <c r="S16" s="84"/>
      <c r="T16" s="84"/>
      <c r="U16" s="84"/>
      <c r="V16" s="84"/>
      <c r="W16" s="84"/>
      <c r="X16" s="84"/>
      <c r="Y16" s="84"/>
      <c r="Z16" s="84"/>
      <c r="AA16" s="84"/>
      <c r="AB16" s="84"/>
      <c r="AC16" s="84"/>
      <c r="AD16" s="84"/>
      <c r="AE16" s="84"/>
      <c r="AF16" s="84"/>
      <c r="AG16" s="84"/>
      <c r="AH16" s="84"/>
      <c r="AI16" s="84"/>
      <c r="AJ16" s="84"/>
      <c r="AK16" s="84"/>
      <c r="AL16" s="84"/>
      <c r="AM16" s="84"/>
      <c r="AN16" s="84"/>
      <c r="AO16" s="84"/>
      <c r="AP16" s="84"/>
      <c r="AQ16" s="84"/>
      <c r="AR16" s="84"/>
      <c r="AS16" s="84"/>
      <c r="AT16" s="84"/>
      <c r="AU16" s="84"/>
      <c r="AV16" s="84"/>
      <c r="AW16" s="84"/>
      <c r="AX16" s="84"/>
      <c r="AY16" s="84"/>
      <c r="AZ16" s="84"/>
      <c r="BA16" s="84"/>
      <c r="BB16" s="84"/>
      <c r="BC16" s="84"/>
      <c r="BD16" s="84"/>
      <c r="BE16" s="84"/>
      <c r="BF16" s="84"/>
      <c r="BG16" s="84"/>
      <c r="BH16" s="84"/>
      <c r="BI16" s="84"/>
      <c r="BJ16" s="84"/>
      <c r="BK16" s="84"/>
      <c r="BL16" s="84"/>
      <c r="BM16" s="84"/>
      <c r="BN16" s="84"/>
      <c r="BO16" s="84"/>
      <c r="BP16" s="84"/>
      <c r="BQ16" s="84"/>
      <c r="BR16" s="84"/>
      <c r="BS16" s="84"/>
      <c r="BT16" s="84"/>
      <c r="BU16" s="84"/>
      <c r="BV16" s="84"/>
      <c r="BW16" s="84"/>
      <c r="BX16" s="84"/>
      <c r="BY16" s="84"/>
      <c r="BZ16" s="84"/>
      <c r="CA16" s="84"/>
      <c r="CB16" s="84"/>
      <c r="CC16" s="84"/>
      <c r="CD16" s="84"/>
      <c r="CE16" s="84"/>
      <c r="CF16" s="84"/>
      <c r="CG16" s="84"/>
      <c r="CH16" s="84"/>
      <c r="CI16" s="84"/>
      <c r="CJ16" s="84"/>
      <c r="CK16" s="84"/>
      <c r="CL16" s="84"/>
      <c r="CM16" s="84"/>
      <c r="CN16" s="84"/>
      <c r="CO16" s="84"/>
      <c r="CP16" s="84"/>
      <c r="CQ16" s="84"/>
      <c r="CR16" s="84"/>
      <c r="CS16" s="84"/>
      <c r="CT16" s="84"/>
      <c r="CU16" s="84"/>
      <c r="CV16" s="84"/>
      <c r="CW16" s="84"/>
      <c r="CX16" s="84"/>
      <c r="CY16" s="84"/>
      <c r="CZ16" s="84"/>
      <c r="DA16" s="84"/>
      <c r="DB16" s="84"/>
      <c r="DC16" s="84"/>
      <c r="DD16" s="84"/>
      <c r="DE16" s="84"/>
      <c r="DF16" s="84"/>
      <c r="DG16" s="84"/>
      <c r="DH16" s="84"/>
      <c r="DI16" s="84"/>
      <c r="DJ16" s="84"/>
      <c r="DK16" s="84"/>
      <c r="DL16" s="84"/>
      <c r="DM16" s="84"/>
      <c r="DN16" s="84"/>
      <c r="DO16" s="84"/>
      <c r="DP16" s="84"/>
      <c r="DQ16" s="84"/>
      <c r="DR16" s="84"/>
      <c r="DS16" s="84"/>
      <c r="DT16" s="84"/>
      <c r="DU16" s="84"/>
      <c r="DV16" s="84"/>
      <c r="DW16" s="84"/>
      <c r="DX16" s="84"/>
      <c r="DY16" s="84"/>
      <c r="DZ16" s="84"/>
      <c r="EA16" s="84"/>
      <c r="EB16" s="84"/>
      <c r="EC16" s="84"/>
      <c r="ED16" s="84"/>
      <c r="EE16" s="84"/>
      <c r="EF16" s="84"/>
      <c r="EG16" s="84"/>
      <c r="EH16" s="84"/>
      <c r="EI16" s="84"/>
      <c r="EJ16" s="84"/>
      <c r="EK16" s="84"/>
      <c r="EL16" s="84"/>
      <c r="EM16" s="84"/>
      <c r="EN16" s="84"/>
      <c r="EO16" s="84"/>
      <c r="EP16" s="84"/>
      <c r="EQ16" s="84"/>
      <c r="ER16" s="84"/>
      <c r="ES16" s="84"/>
      <c r="ET16" s="84"/>
      <c r="EU16" s="84"/>
      <c r="EV16" s="84"/>
      <c r="EW16" s="84"/>
      <c r="EX16" s="84"/>
      <c r="EY16" s="84"/>
      <c r="EZ16" s="84"/>
      <c r="FA16" s="84"/>
      <c r="FB16" s="84"/>
      <c r="FC16" s="84"/>
      <c r="FD16" s="84"/>
      <c r="FE16" s="84"/>
      <c r="FF16" s="84"/>
      <c r="FG16" s="84"/>
      <c r="FH16" s="84"/>
      <c r="FI16" s="84"/>
      <c r="FJ16" s="84"/>
      <c r="FK16" s="84"/>
      <c r="FL16" s="84"/>
      <c r="FM16" s="84"/>
      <c r="FN16" s="84"/>
      <c r="FO16" s="84"/>
      <c r="FP16" s="84"/>
      <c r="FQ16" s="84"/>
      <c r="FR16" s="84"/>
      <c r="FS16" s="84"/>
      <c r="FT16" s="84"/>
      <c r="FU16" s="84"/>
      <c r="FV16" s="84"/>
      <c r="FW16" s="84"/>
      <c r="FX16" s="84"/>
      <c r="FY16" s="84"/>
      <c r="FZ16" s="84"/>
      <c r="GA16" s="84"/>
      <c r="GB16" s="84"/>
      <c r="GC16" s="84"/>
      <c r="GD16" s="84"/>
      <c r="GE16" s="84"/>
      <c r="GF16" s="84"/>
      <c r="GG16" s="84"/>
      <c r="GH16" s="84"/>
      <c r="GI16" s="84"/>
      <c r="GJ16" s="84"/>
      <c r="GK16" s="84"/>
      <c r="GL16" s="84"/>
      <c r="GM16" s="84"/>
      <c r="GN16" s="84"/>
      <c r="GO16" s="84"/>
      <c r="GP16" s="84"/>
      <c r="GQ16" s="84"/>
      <c r="GR16" s="84"/>
      <c r="GS16" s="84"/>
      <c r="GT16" s="84"/>
      <c r="GU16" s="84"/>
      <c r="GV16" s="84"/>
      <c r="GW16" s="84"/>
      <c r="GX16" s="84"/>
      <c r="GY16" s="84"/>
      <c r="GZ16" s="84"/>
      <c r="HA16" s="84"/>
      <c r="HB16" s="84"/>
      <c r="HC16" s="84"/>
      <c r="HD16" s="84"/>
      <c r="HE16" s="84"/>
      <c r="HF16" s="84"/>
      <c r="HG16" s="84"/>
      <c r="HH16" s="84"/>
      <c r="HI16" s="84"/>
      <c r="HJ16" s="84"/>
      <c r="HK16" s="84"/>
      <c r="HL16" s="84"/>
      <c r="HM16" s="84"/>
      <c r="HN16" s="84"/>
      <c r="HO16" s="84"/>
      <c r="HP16" s="84"/>
      <c r="HQ16" s="84"/>
      <c r="HR16" s="84"/>
      <c r="HS16" s="84"/>
      <c r="HT16" s="84"/>
      <c r="HU16" s="84"/>
      <c r="HV16" s="84"/>
      <c r="HW16" s="84"/>
      <c r="HX16" s="84"/>
      <c r="HY16" s="84"/>
      <c r="HZ16" s="84"/>
      <c r="IA16" s="84"/>
      <c r="IB16" s="84"/>
      <c r="IC16" s="84"/>
      <c r="ID16" s="84"/>
      <c r="IE16" s="84"/>
      <c r="IF16" s="84"/>
      <c r="IG16" s="84"/>
      <c r="IH16" s="84"/>
      <c r="II16" s="84"/>
      <c r="IJ16" s="84"/>
      <c r="IK16" s="84"/>
      <c r="IL16" s="84"/>
      <c r="IM16" s="84"/>
      <c r="IN16" s="84"/>
      <c r="IO16" s="84"/>
      <c r="IP16" s="84"/>
      <c r="IQ16" s="84"/>
      <c r="IR16" s="84"/>
      <c r="IS16" s="84"/>
      <c r="IT16" s="84"/>
    </row>
    <row r="17" spans="1:254">
      <c r="A17" s="72"/>
      <c r="B17" s="49" t="s">
        <v>33</v>
      </c>
      <c r="C17" s="50">
        <v>1</v>
      </c>
      <c r="D17" s="50" t="s">
        <v>26</v>
      </c>
      <c r="E17" s="54"/>
      <c r="F17" s="71">
        <f t="shared" si="0"/>
        <v>0</v>
      </c>
      <c r="G17" s="53"/>
      <c r="H17" s="71">
        <f t="shared" si="1"/>
        <v>0</v>
      </c>
      <c r="I17"/>
    </row>
    <row r="18" spans="1:254" ht="13.35" customHeight="1">
      <c r="A18" s="26" t="s">
        <v>9</v>
      </c>
      <c r="B18" s="27"/>
      <c r="C18" s="40"/>
      <c r="D18" s="40"/>
      <c r="E18" s="41"/>
      <c r="F18" s="22"/>
      <c r="G18" s="52"/>
      <c r="H18" s="22"/>
      <c r="I18"/>
    </row>
    <row r="19" spans="1:254">
      <c r="A19" s="28"/>
      <c r="B19" s="29" t="s">
        <v>40</v>
      </c>
      <c r="C19" s="68">
        <v>1</v>
      </c>
      <c r="D19" s="40" t="s">
        <v>26</v>
      </c>
      <c r="E19" s="41"/>
      <c r="F19" s="22">
        <f t="shared" ref="F19:F33" si="4">C19*E19</f>
        <v>0</v>
      </c>
      <c r="G19" s="52"/>
      <c r="H19" s="22">
        <f t="shared" ref="H19:H33" si="5">C19*G19</f>
        <v>0</v>
      </c>
      <c r="I19"/>
    </row>
    <row r="20" spans="1:254">
      <c r="A20" s="21"/>
      <c r="B20" s="24" t="s">
        <v>41</v>
      </c>
      <c r="C20" s="50">
        <v>1</v>
      </c>
      <c r="D20" s="40" t="s">
        <v>26</v>
      </c>
      <c r="E20" s="43"/>
      <c r="F20" s="99">
        <f t="shared" si="4"/>
        <v>0</v>
      </c>
      <c r="G20" s="52"/>
      <c r="H20" s="22">
        <f t="shared" si="5"/>
        <v>0</v>
      </c>
      <c r="I20"/>
    </row>
    <row r="21" spans="1:254">
      <c r="A21" s="21"/>
      <c r="B21" s="73" t="s">
        <v>46</v>
      </c>
      <c r="C21" s="50">
        <v>2</v>
      </c>
      <c r="D21" s="40" t="s">
        <v>26</v>
      </c>
      <c r="E21" s="43"/>
      <c r="F21" s="99">
        <f t="shared" si="4"/>
        <v>0</v>
      </c>
      <c r="G21" s="52"/>
      <c r="H21" s="22">
        <f t="shared" si="5"/>
        <v>0</v>
      </c>
      <c r="I21"/>
      <c r="J21"/>
    </row>
    <row r="22" spans="1:254">
      <c r="A22" s="21"/>
      <c r="B22" s="24" t="s">
        <v>42</v>
      </c>
      <c r="C22" s="50">
        <v>6</v>
      </c>
      <c r="D22" s="40" t="s">
        <v>26</v>
      </c>
      <c r="E22" s="43"/>
      <c r="F22" s="99">
        <f t="shared" si="4"/>
        <v>0</v>
      </c>
      <c r="G22" s="52"/>
      <c r="H22" s="22">
        <f t="shared" si="5"/>
        <v>0</v>
      </c>
      <c r="I22"/>
    </row>
    <row r="23" spans="1:254">
      <c r="A23" s="30"/>
      <c r="B23" s="31" t="s">
        <v>10</v>
      </c>
      <c r="C23" s="69">
        <v>1</v>
      </c>
      <c r="D23" s="40" t="s">
        <v>26</v>
      </c>
      <c r="E23" s="41"/>
      <c r="F23" s="99">
        <f t="shared" si="4"/>
        <v>0</v>
      </c>
      <c r="G23" s="52"/>
      <c r="H23" s="22">
        <f t="shared" si="5"/>
        <v>0</v>
      </c>
      <c r="I23"/>
    </row>
    <row r="24" spans="1:254" s="90" customFormat="1" ht="31.5">
      <c r="A24" s="92"/>
      <c r="B24" s="105" t="s">
        <v>50</v>
      </c>
      <c r="C24" s="106">
        <v>3</v>
      </c>
      <c r="D24" s="107" t="s">
        <v>26</v>
      </c>
      <c r="E24" s="108"/>
      <c r="F24" s="99">
        <f t="shared" si="4"/>
        <v>0</v>
      </c>
      <c r="G24" s="104"/>
      <c r="H24" s="99">
        <f t="shared" si="5"/>
        <v>0</v>
      </c>
      <c r="J24" s="91"/>
      <c r="K24" s="91"/>
      <c r="L24" s="91"/>
      <c r="M24" s="91"/>
      <c r="N24" s="91"/>
      <c r="O24" s="91"/>
      <c r="P24" s="91"/>
      <c r="Q24" s="91"/>
      <c r="R24" s="91"/>
      <c r="S24" s="91"/>
      <c r="T24" s="91"/>
      <c r="U24" s="91"/>
      <c r="V24" s="91"/>
      <c r="W24" s="91"/>
      <c r="X24" s="91"/>
      <c r="Y24" s="91"/>
      <c r="Z24" s="91"/>
      <c r="AA24" s="91"/>
      <c r="AB24" s="91"/>
      <c r="AC24" s="91"/>
      <c r="AD24" s="91"/>
      <c r="AE24" s="91"/>
      <c r="AF24" s="91"/>
      <c r="AG24" s="91"/>
      <c r="AH24" s="91"/>
      <c r="AI24" s="91"/>
      <c r="AJ24" s="91"/>
      <c r="AK24" s="91"/>
      <c r="AL24" s="91"/>
      <c r="AM24" s="91"/>
      <c r="AN24" s="91"/>
      <c r="AO24" s="91"/>
      <c r="AP24" s="91"/>
      <c r="AQ24" s="91"/>
      <c r="AR24" s="91"/>
      <c r="AS24" s="91"/>
      <c r="AT24" s="91"/>
      <c r="AU24" s="91"/>
      <c r="AV24" s="91"/>
      <c r="AW24" s="91"/>
      <c r="AX24" s="91"/>
      <c r="AY24" s="91"/>
      <c r="AZ24" s="91"/>
      <c r="BA24" s="91"/>
      <c r="BB24" s="91"/>
      <c r="BC24" s="91"/>
      <c r="BD24" s="91"/>
      <c r="BE24" s="91"/>
      <c r="BF24" s="91"/>
      <c r="BG24" s="91"/>
      <c r="BH24" s="91"/>
      <c r="BI24" s="91"/>
      <c r="BJ24" s="91"/>
      <c r="BK24" s="91"/>
      <c r="BL24" s="91"/>
      <c r="BM24" s="91"/>
      <c r="BN24" s="91"/>
      <c r="BO24" s="91"/>
      <c r="BP24" s="91"/>
      <c r="BQ24" s="91"/>
      <c r="BR24" s="91"/>
      <c r="BS24" s="91"/>
      <c r="BT24" s="91"/>
      <c r="BU24" s="91"/>
      <c r="BV24" s="91"/>
      <c r="BW24" s="91"/>
      <c r="BX24" s="91"/>
      <c r="BY24" s="91"/>
      <c r="BZ24" s="91"/>
      <c r="CA24" s="91"/>
      <c r="CB24" s="91"/>
      <c r="CC24" s="91"/>
      <c r="CD24" s="91"/>
      <c r="CE24" s="91"/>
      <c r="CF24" s="91"/>
      <c r="CG24" s="91"/>
      <c r="CH24" s="91"/>
      <c r="CI24" s="91"/>
      <c r="CJ24" s="91"/>
      <c r="CK24" s="91"/>
      <c r="CL24" s="91"/>
      <c r="CM24" s="91"/>
      <c r="CN24" s="91"/>
      <c r="CO24" s="91"/>
      <c r="CP24" s="91"/>
      <c r="CQ24" s="91"/>
      <c r="CR24" s="91"/>
      <c r="CS24" s="91"/>
      <c r="CT24" s="91"/>
      <c r="CU24" s="91"/>
      <c r="CV24" s="91"/>
      <c r="CW24" s="91"/>
      <c r="CX24" s="91"/>
      <c r="CY24" s="91"/>
      <c r="CZ24" s="91"/>
      <c r="DA24" s="91"/>
      <c r="DB24" s="91"/>
      <c r="DC24" s="91"/>
      <c r="DD24" s="91"/>
      <c r="DE24" s="91"/>
      <c r="DF24" s="91"/>
      <c r="DG24" s="91"/>
      <c r="DH24" s="91"/>
      <c r="DI24" s="91"/>
      <c r="DJ24" s="91"/>
      <c r="DK24" s="91"/>
      <c r="DL24" s="91"/>
      <c r="DM24" s="91"/>
      <c r="DN24" s="91"/>
      <c r="DO24" s="91"/>
      <c r="DP24" s="91"/>
      <c r="DQ24" s="91"/>
      <c r="DR24" s="91"/>
      <c r="DS24" s="91"/>
      <c r="DT24" s="91"/>
      <c r="DU24" s="91"/>
      <c r="DV24" s="91"/>
      <c r="DW24" s="91"/>
      <c r="DX24" s="91"/>
      <c r="DY24" s="91"/>
      <c r="DZ24" s="91"/>
      <c r="EA24" s="91"/>
      <c r="EB24" s="91"/>
      <c r="EC24" s="91"/>
      <c r="ED24" s="91"/>
      <c r="EE24" s="91"/>
      <c r="EF24" s="91"/>
      <c r="EG24" s="91"/>
      <c r="EH24" s="91"/>
      <c r="EI24" s="91"/>
      <c r="EJ24" s="91"/>
      <c r="EK24" s="91"/>
      <c r="EL24" s="91"/>
      <c r="EM24" s="91"/>
      <c r="EN24" s="91"/>
      <c r="EO24" s="91"/>
      <c r="EP24" s="91"/>
      <c r="EQ24" s="91"/>
      <c r="ER24" s="91"/>
      <c r="ES24" s="91"/>
      <c r="ET24" s="91"/>
      <c r="EU24" s="91"/>
      <c r="EV24" s="91"/>
      <c r="EW24" s="91"/>
      <c r="EX24" s="91"/>
      <c r="EY24" s="91"/>
      <c r="EZ24" s="91"/>
      <c r="FA24" s="91"/>
      <c r="FB24" s="91"/>
      <c r="FC24" s="91"/>
      <c r="FD24" s="91"/>
      <c r="FE24" s="91"/>
      <c r="FF24" s="91"/>
      <c r="FG24" s="91"/>
      <c r="FH24" s="91"/>
      <c r="FI24" s="91"/>
      <c r="FJ24" s="91"/>
      <c r="FK24" s="91"/>
      <c r="FL24" s="91"/>
      <c r="FM24" s="91"/>
      <c r="FN24" s="91"/>
      <c r="FO24" s="91"/>
      <c r="FP24" s="91"/>
      <c r="FQ24" s="91"/>
      <c r="FR24" s="91"/>
      <c r="FS24" s="91"/>
      <c r="FT24" s="91"/>
      <c r="FU24" s="91"/>
      <c r="FV24" s="91"/>
      <c r="FW24" s="91"/>
      <c r="FX24" s="91"/>
      <c r="FY24" s="91"/>
      <c r="FZ24" s="91"/>
      <c r="GA24" s="91"/>
      <c r="GB24" s="91"/>
      <c r="GC24" s="91"/>
      <c r="GD24" s="91"/>
      <c r="GE24" s="91"/>
      <c r="GF24" s="91"/>
      <c r="GG24" s="91"/>
      <c r="GH24" s="91"/>
      <c r="GI24" s="91"/>
      <c r="GJ24" s="91"/>
      <c r="GK24" s="91"/>
      <c r="GL24" s="91"/>
      <c r="GM24" s="91"/>
      <c r="GN24" s="91"/>
      <c r="GO24" s="91"/>
      <c r="GP24" s="91"/>
      <c r="GQ24" s="91"/>
      <c r="GR24" s="91"/>
      <c r="GS24" s="91"/>
      <c r="GT24" s="91"/>
      <c r="GU24" s="91"/>
      <c r="GV24" s="91"/>
      <c r="GW24" s="91"/>
      <c r="GX24" s="91"/>
      <c r="GY24" s="91"/>
      <c r="GZ24" s="91"/>
      <c r="HA24" s="91"/>
      <c r="HB24" s="91"/>
      <c r="HC24" s="91"/>
      <c r="HD24" s="91"/>
      <c r="HE24" s="91"/>
      <c r="HF24" s="91"/>
      <c r="HG24" s="91"/>
      <c r="HH24" s="91"/>
      <c r="HI24" s="91"/>
      <c r="HJ24" s="91"/>
      <c r="HK24" s="91"/>
      <c r="HL24" s="91"/>
      <c r="HM24" s="91"/>
      <c r="HN24" s="91"/>
      <c r="HO24" s="91"/>
      <c r="HP24" s="91"/>
      <c r="HQ24" s="91"/>
      <c r="HR24" s="91"/>
      <c r="HS24" s="91"/>
      <c r="HT24" s="91"/>
      <c r="HU24" s="91"/>
      <c r="HV24" s="91"/>
      <c r="HW24" s="91"/>
      <c r="HX24" s="91"/>
      <c r="HY24" s="91"/>
      <c r="HZ24" s="91"/>
      <c r="IA24" s="91"/>
      <c r="IB24" s="91"/>
      <c r="IC24" s="91"/>
      <c r="ID24" s="91"/>
      <c r="IE24" s="91"/>
      <c r="IF24" s="91"/>
      <c r="IG24" s="91"/>
      <c r="IH24" s="91"/>
      <c r="II24" s="91"/>
      <c r="IJ24" s="91"/>
      <c r="IK24" s="91"/>
      <c r="IL24" s="91"/>
      <c r="IM24" s="91"/>
      <c r="IN24" s="91"/>
      <c r="IO24" s="91"/>
      <c r="IP24" s="91"/>
      <c r="IQ24" s="91"/>
      <c r="IR24" s="91"/>
      <c r="IS24" s="91"/>
      <c r="IT24" s="91"/>
    </row>
    <row r="25" spans="1:254" s="90" customFormat="1">
      <c r="A25" s="92"/>
      <c r="B25" s="105" t="s">
        <v>51</v>
      </c>
      <c r="C25" s="106">
        <v>390</v>
      </c>
      <c r="D25" s="107" t="s">
        <v>27</v>
      </c>
      <c r="E25" s="108"/>
      <c r="F25" s="99">
        <f t="shared" si="4"/>
        <v>0</v>
      </c>
      <c r="G25" s="104"/>
      <c r="H25" s="99">
        <f t="shared" si="5"/>
        <v>0</v>
      </c>
      <c r="J25" s="91"/>
      <c r="K25" s="91"/>
      <c r="L25" s="91"/>
      <c r="M25" s="91"/>
      <c r="N25" s="91"/>
      <c r="O25" s="91"/>
      <c r="P25" s="91"/>
      <c r="Q25" s="91"/>
      <c r="R25" s="91"/>
      <c r="S25" s="91"/>
      <c r="T25" s="91"/>
      <c r="U25" s="91"/>
      <c r="V25" s="91"/>
      <c r="W25" s="91"/>
      <c r="X25" s="91"/>
      <c r="Y25" s="91"/>
      <c r="Z25" s="91"/>
      <c r="AA25" s="91"/>
      <c r="AB25" s="91"/>
      <c r="AC25" s="91"/>
      <c r="AD25" s="91"/>
      <c r="AE25" s="91"/>
      <c r="AF25" s="91"/>
      <c r="AG25" s="91"/>
      <c r="AH25" s="91"/>
      <c r="AI25" s="91"/>
      <c r="AJ25" s="91"/>
      <c r="AK25" s="91"/>
      <c r="AL25" s="91"/>
      <c r="AM25" s="91"/>
      <c r="AN25" s="91"/>
      <c r="AO25" s="91"/>
      <c r="AP25" s="91"/>
      <c r="AQ25" s="91"/>
      <c r="AR25" s="91"/>
      <c r="AS25" s="91"/>
      <c r="AT25" s="91"/>
      <c r="AU25" s="91"/>
      <c r="AV25" s="91"/>
      <c r="AW25" s="91"/>
      <c r="AX25" s="91"/>
      <c r="AY25" s="91"/>
      <c r="AZ25" s="91"/>
      <c r="BA25" s="91"/>
      <c r="BB25" s="91"/>
      <c r="BC25" s="91"/>
      <c r="BD25" s="91"/>
      <c r="BE25" s="91"/>
      <c r="BF25" s="91"/>
      <c r="BG25" s="91"/>
      <c r="BH25" s="91"/>
      <c r="BI25" s="91"/>
      <c r="BJ25" s="91"/>
      <c r="BK25" s="91"/>
      <c r="BL25" s="91"/>
      <c r="BM25" s="91"/>
      <c r="BN25" s="91"/>
      <c r="BO25" s="91"/>
      <c r="BP25" s="91"/>
      <c r="BQ25" s="91"/>
      <c r="BR25" s="91"/>
      <c r="BS25" s="91"/>
      <c r="BT25" s="91"/>
      <c r="BU25" s="91"/>
      <c r="BV25" s="91"/>
      <c r="BW25" s="91"/>
      <c r="BX25" s="91"/>
      <c r="BY25" s="91"/>
      <c r="BZ25" s="91"/>
      <c r="CA25" s="91"/>
      <c r="CB25" s="91"/>
      <c r="CC25" s="91"/>
      <c r="CD25" s="91"/>
      <c r="CE25" s="91"/>
      <c r="CF25" s="91"/>
      <c r="CG25" s="91"/>
      <c r="CH25" s="91"/>
      <c r="CI25" s="91"/>
      <c r="CJ25" s="91"/>
      <c r="CK25" s="91"/>
      <c r="CL25" s="91"/>
      <c r="CM25" s="91"/>
      <c r="CN25" s="91"/>
      <c r="CO25" s="91"/>
      <c r="CP25" s="91"/>
      <c r="CQ25" s="91"/>
      <c r="CR25" s="91"/>
      <c r="CS25" s="91"/>
      <c r="CT25" s="91"/>
      <c r="CU25" s="91"/>
      <c r="CV25" s="91"/>
      <c r="CW25" s="91"/>
      <c r="CX25" s="91"/>
      <c r="CY25" s="91"/>
      <c r="CZ25" s="91"/>
      <c r="DA25" s="91"/>
      <c r="DB25" s="91"/>
      <c r="DC25" s="91"/>
      <c r="DD25" s="91"/>
      <c r="DE25" s="91"/>
      <c r="DF25" s="91"/>
      <c r="DG25" s="91"/>
      <c r="DH25" s="91"/>
      <c r="DI25" s="91"/>
      <c r="DJ25" s="91"/>
      <c r="DK25" s="91"/>
      <c r="DL25" s="91"/>
      <c r="DM25" s="91"/>
      <c r="DN25" s="91"/>
      <c r="DO25" s="91"/>
      <c r="DP25" s="91"/>
      <c r="DQ25" s="91"/>
      <c r="DR25" s="91"/>
      <c r="DS25" s="91"/>
      <c r="DT25" s="91"/>
      <c r="DU25" s="91"/>
      <c r="DV25" s="91"/>
      <c r="DW25" s="91"/>
      <c r="DX25" s="91"/>
      <c r="DY25" s="91"/>
      <c r="DZ25" s="91"/>
      <c r="EA25" s="91"/>
      <c r="EB25" s="91"/>
      <c r="EC25" s="91"/>
      <c r="ED25" s="91"/>
      <c r="EE25" s="91"/>
      <c r="EF25" s="91"/>
      <c r="EG25" s="91"/>
      <c r="EH25" s="91"/>
      <c r="EI25" s="91"/>
      <c r="EJ25" s="91"/>
      <c r="EK25" s="91"/>
      <c r="EL25" s="91"/>
      <c r="EM25" s="91"/>
      <c r="EN25" s="91"/>
      <c r="EO25" s="91"/>
      <c r="EP25" s="91"/>
      <c r="EQ25" s="91"/>
      <c r="ER25" s="91"/>
      <c r="ES25" s="91"/>
      <c r="ET25" s="91"/>
      <c r="EU25" s="91"/>
      <c r="EV25" s="91"/>
      <c r="EW25" s="91"/>
      <c r="EX25" s="91"/>
      <c r="EY25" s="91"/>
      <c r="EZ25" s="91"/>
      <c r="FA25" s="91"/>
      <c r="FB25" s="91"/>
      <c r="FC25" s="91"/>
      <c r="FD25" s="91"/>
      <c r="FE25" s="91"/>
      <c r="FF25" s="91"/>
      <c r="FG25" s="91"/>
      <c r="FH25" s="91"/>
      <c r="FI25" s="91"/>
      <c r="FJ25" s="91"/>
      <c r="FK25" s="91"/>
      <c r="FL25" s="91"/>
      <c r="FM25" s="91"/>
      <c r="FN25" s="91"/>
      <c r="FO25" s="91"/>
      <c r="FP25" s="91"/>
      <c r="FQ25" s="91"/>
      <c r="FR25" s="91"/>
      <c r="FS25" s="91"/>
      <c r="FT25" s="91"/>
      <c r="FU25" s="91"/>
      <c r="FV25" s="91"/>
      <c r="FW25" s="91"/>
      <c r="FX25" s="91"/>
      <c r="FY25" s="91"/>
      <c r="FZ25" s="91"/>
      <c r="GA25" s="91"/>
      <c r="GB25" s="91"/>
      <c r="GC25" s="91"/>
      <c r="GD25" s="91"/>
      <c r="GE25" s="91"/>
      <c r="GF25" s="91"/>
      <c r="GG25" s="91"/>
      <c r="GH25" s="91"/>
      <c r="GI25" s="91"/>
      <c r="GJ25" s="91"/>
      <c r="GK25" s="91"/>
      <c r="GL25" s="91"/>
      <c r="GM25" s="91"/>
      <c r="GN25" s="91"/>
      <c r="GO25" s="91"/>
      <c r="GP25" s="91"/>
      <c r="GQ25" s="91"/>
      <c r="GR25" s="91"/>
      <c r="GS25" s="91"/>
      <c r="GT25" s="91"/>
      <c r="GU25" s="91"/>
      <c r="GV25" s="91"/>
      <c r="GW25" s="91"/>
      <c r="GX25" s="91"/>
      <c r="GY25" s="91"/>
      <c r="GZ25" s="91"/>
      <c r="HA25" s="91"/>
      <c r="HB25" s="91"/>
      <c r="HC25" s="91"/>
      <c r="HD25" s="91"/>
      <c r="HE25" s="91"/>
      <c r="HF25" s="91"/>
      <c r="HG25" s="91"/>
      <c r="HH25" s="91"/>
      <c r="HI25" s="91"/>
      <c r="HJ25" s="91"/>
      <c r="HK25" s="91"/>
      <c r="HL25" s="91"/>
      <c r="HM25" s="91"/>
      <c r="HN25" s="91"/>
      <c r="HO25" s="91"/>
      <c r="HP25" s="91"/>
      <c r="HQ25" s="91"/>
      <c r="HR25" s="91"/>
      <c r="HS25" s="91"/>
      <c r="HT25" s="91"/>
      <c r="HU25" s="91"/>
      <c r="HV25" s="91"/>
      <c r="HW25" s="91"/>
      <c r="HX25" s="91"/>
      <c r="HY25" s="91"/>
      <c r="HZ25" s="91"/>
      <c r="IA25" s="91"/>
      <c r="IB25" s="91"/>
      <c r="IC25" s="91"/>
      <c r="ID25" s="91"/>
      <c r="IE25" s="91"/>
      <c r="IF25" s="91"/>
      <c r="IG25" s="91"/>
      <c r="IH25" s="91"/>
      <c r="II25" s="91"/>
      <c r="IJ25" s="91"/>
      <c r="IK25" s="91"/>
      <c r="IL25" s="91"/>
      <c r="IM25" s="91"/>
      <c r="IN25" s="91"/>
      <c r="IO25" s="91"/>
      <c r="IP25" s="91"/>
      <c r="IQ25" s="91"/>
      <c r="IR25" s="91"/>
      <c r="IS25" s="91"/>
      <c r="IT25" s="91"/>
    </row>
    <row r="26" spans="1:254" s="90" customFormat="1">
      <c r="A26" s="92"/>
      <c r="B26" s="105" t="s">
        <v>52</v>
      </c>
      <c r="C26" s="106">
        <v>1</v>
      </c>
      <c r="D26" s="107" t="s">
        <v>26</v>
      </c>
      <c r="E26" s="99"/>
      <c r="F26" s="99">
        <f t="shared" si="4"/>
        <v>0</v>
      </c>
      <c r="G26" s="104"/>
      <c r="H26" s="99">
        <f t="shared" si="5"/>
        <v>0</v>
      </c>
      <c r="J26" s="91"/>
      <c r="K26" s="91"/>
      <c r="L26" s="91"/>
      <c r="M26" s="91"/>
      <c r="N26" s="91"/>
      <c r="O26" s="91"/>
      <c r="P26" s="91"/>
      <c r="Q26" s="91"/>
      <c r="R26" s="91"/>
      <c r="S26" s="91"/>
      <c r="T26" s="91"/>
      <c r="U26" s="91"/>
      <c r="V26" s="91"/>
      <c r="W26" s="91"/>
      <c r="X26" s="91"/>
      <c r="Y26" s="91"/>
      <c r="Z26" s="91"/>
      <c r="AA26" s="91"/>
      <c r="AB26" s="91"/>
      <c r="AC26" s="91"/>
      <c r="AD26" s="91"/>
      <c r="AE26" s="91"/>
      <c r="AF26" s="91"/>
      <c r="AG26" s="91"/>
      <c r="AH26" s="91"/>
      <c r="AI26" s="91"/>
      <c r="AJ26" s="91"/>
      <c r="AK26" s="91"/>
      <c r="AL26" s="91"/>
      <c r="AM26" s="91"/>
      <c r="AN26" s="91"/>
      <c r="AO26" s="91"/>
      <c r="AP26" s="91"/>
      <c r="AQ26" s="91"/>
      <c r="AR26" s="91"/>
      <c r="AS26" s="91"/>
      <c r="AT26" s="91"/>
      <c r="AU26" s="91"/>
      <c r="AV26" s="91"/>
      <c r="AW26" s="91"/>
      <c r="AX26" s="91"/>
      <c r="AY26" s="91"/>
      <c r="AZ26" s="91"/>
      <c r="BA26" s="91"/>
      <c r="BB26" s="91"/>
      <c r="BC26" s="91"/>
      <c r="BD26" s="91"/>
      <c r="BE26" s="91"/>
      <c r="BF26" s="91"/>
      <c r="BG26" s="91"/>
      <c r="BH26" s="91"/>
      <c r="BI26" s="91"/>
      <c r="BJ26" s="91"/>
      <c r="BK26" s="91"/>
      <c r="BL26" s="91"/>
      <c r="BM26" s="91"/>
      <c r="BN26" s="91"/>
      <c r="BO26" s="91"/>
      <c r="BP26" s="91"/>
      <c r="BQ26" s="91"/>
      <c r="BR26" s="91"/>
      <c r="BS26" s="91"/>
      <c r="BT26" s="91"/>
      <c r="BU26" s="91"/>
      <c r="BV26" s="91"/>
      <c r="BW26" s="91"/>
      <c r="BX26" s="91"/>
      <c r="BY26" s="91"/>
      <c r="BZ26" s="91"/>
      <c r="CA26" s="91"/>
      <c r="CB26" s="91"/>
      <c r="CC26" s="91"/>
      <c r="CD26" s="91"/>
      <c r="CE26" s="91"/>
      <c r="CF26" s="91"/>
      <c r="CG26" s="91"/>
      <c r="CH26" s="91"/>
      <c r="CI26" s="91"/>
      <c r="CJ26" s="91"/>
      <c r="CK26" s="91"/>
      <c r="CL26" s="91"/>
      <c r="CM26" s="91"/>
      <c r="CN26" s="91"/>
      <c r="CO26" s="91"/>
      <c r="CP26" s="91"/>
      <c r="CQ26" s="91"/>
      <c r="CR26" s="91"/>
      <c r="CS26" s="91"/>
      <c r="CT26" s="91"/>
      <c r="CU26" s="91"/>
      <c r="CV26" s="91"/>
      <c r="CW26" s="91"/>
      <c r="CX26" s="91"/>
      <c r="CY26" s="91"/>
      <c r="CZ26" s="91"/>
      <c r="DA26" s="91"/>
      <c r="DB26" s="91"/>
      <c r="DC26" s="91"/>
      <c r="DD26" s="91"/>
      <c r="DE26" s="91"/>
      <c r="DF26" s="91"/>
      <c r="DG26" s="91"/>
      <c r="DH26" s="91"/>
      <c r="DI26" s="91"/>
      <c r="DJ26" s="91"/>
      <c r="DK26" s="91"/>
      <c r="DL26" s="91"/>
      <c r="DM26" s="91"/>
      <c r="DN26" s="91"/>
      <c r="DO26" s="91"/>
      <c r="DP26" s="91"/>
      <c r="DQ26" s="91"/>
      <c r="DR26" s="91"/>
      <c r="DS26" s="91"/>
      <c r="DT26" s="91"/>
      <c r="DU26" s="91"/>
      <c r="DV26" s="91"/>
      <c r="DW26" s="91"/>
      <c r="DX26" s="91"/>
      <c r="DY26" s="91"/>
      <c r="DZ26" s="91"/>
      <c r="EA26" s="91"/>
      <c r="EB26" s="91"/>
      <c r="EC26" s="91"/>
      <c r="ED26" s="91"/>
      <c r="EE26" s="91"/>
      <c r="EF26" s="91"/>
      <c r="EG26" s="91"/>
      <c r="EH26" s="91"/>
      <c r="EI26" s="91"/>
      <c r="EJ26" s="91"/>
      <c r="EK26" s="91"/>
      <c r="EL26" s="91"/>
      <c r="EM26" s="91"/>
      <c r="EN26" s="91"/>
      <c r="EO26" s="91"/>
      <c r="EP26" s="91"/>
      <c r="EQ26" s="91"/>
      <c r="ER26" s="91"/>
      <c r="ES26" s="91"/>
      <c r="ET26" s="91"/>
      <c r="EU26" s="91"/>
      <c r="EV26" s="91"/>
      <c r="EW26" s="91"/>
      <c r="EX26" s="91"/>
      <c r="EY26" s="91"/>
      <c r="EZ26" s="91"/>
      <c r="FA26" s="91"/>
      <c r="FB26" s="91"/>
      <c r="FC26" s="91"/>
      <c r="FD26" s="91"/>
      <c r="FE26" s="91"/>
      <c r="FF26" s="91"/>
      <c r="FG26" s="91"/>
      <c r="FH26" s="91"/>
      <c r="FI26" s="91"/>
      <c r="FJ26" s="91"/>
      <c r="FK26" s="91"/>
      <c r="FL26" s="91"/>
      <c r="FM26" s="91"/>
      <c r="FN26" s="91"/>
      <c r="FO26" s="91"/>
      <c r="FP26" s="91"/>
      <c r="FQ26" s="91"/>
      <c r="FR26" s="91"/>
      <c r="FS26" s="91"/>
      <c r="FT26" s="91"/>
      <c r="FU26" s="91"/>
      <c r="FV26" s="91"/>
      <c r="FW26" s="91"/>
      <c r="FX26" s="91"/>
      <c r="FY26" s="91"/>
      <c r="FZ26" s="91"/>
      <c r="GA26" s="91"/>
      <c r="GB26" s="91"/>
      <c r="GC26" s="91"/>
      <c r="GD26" s="91"/>
      <c r="GE26" s="91"/>
      <c r="GF26" s="91"/>
      <c r="GG26" s="91"/>
      <c r="GH26" s="91"/>
      <c r="GI26" s="91"/>
      <c r="GJ26" s="91"/>
      <c r="GK26" s="91"/>
      <c r="GL26" s="91"/>
      <c r="GM26" s="91"/>
      <c r="GN26" s="91"/>
      <c r="GO26" s="91"/>
      <c r="GP26" s="91"/>
      <c r="GQ26" s="91"/>
      <c r="GR26" s="91"/>
      <c r="GS26" s="91"/>
      <c r="GT26" s="91"/>
      <c r="GU26" s="91"/>
      <c r="GV26" s="91"/>
      <c r="GW26" s="91"/>
      <c r="GX26" s="91"/>
      <c r="GY26" s="91"/>
      <c r="GZ26" s="91"/>
      <c r="HA26" s="91"/>
      <c r="HB26" s="91"/>
      <c r="HC26" s="91"/>
      <c r="HD26" s="91"/>
      <c r="HE26" s="91"/>
      <c r="HF26" s="91"/>
      <c r="HG26" s="91"/>
      <c r="HH26" s="91"/>
      <c r="HI26" s="91"/>
      <c r="HJ26" s="91"/>
      <c r="HK26" s="91"/>
      <c r="HL26" s="91"/>
      <c r="HM26" s="91"/>
      <c r="HN26" s="91"/>
      <c r="HO26" s="91"/>
      <c r="HP26" s="91"/>
      <c r="HQ26" s="91"/>
      <c r="HR26" s="91"/>
      <c r="HS26" s="91"/>
      <c r="HT26" s="91"/>
      <c r="HU26" s="91"/>
      <c r="HV26" s="91"/>
      <c r="HW26" s="91"/>
      <c r="HX26" s="91"/>
      <c r="HY26" s="91"/>
      <c r="HZ26" s="91"/>
      <c r="IA26" s="91"/>
      <c r="IB26" s="91"/>
      <c r="IC26" s="91"/>
      <c r="ID26" s="91"/>
      <c r="IE26" s="91"/>
      <c r="IF26" s="91"/>
      <c r="IG26" s="91"/>
      <c r="IH26" s="91"/>
      <c r="II26" s="91"/>
      <c r="IJ26" s="91"/>
      <c r="IK26" s="91"/>
      <c r="IL26" s="91"/>
      <c r="IM26" s="91"/>
      <c r="IN26" s="91"/>
      <c r="IO26" s="91"/>
      <c r="IP26" s="91"/>
      <c r="IQ26" s="91"/>
      <c r="IR26" s="91"/>
      <c r="IS26" s="91"/>
      <c r="IT26" s="91"/>
    </row>
    <row r="27" spans="1:254">
      <c r="A27" s="32" t="s">
        <v>11</v>
      </c>
      <c r="B27" s="33"/>
      <c r="C27" s="42"/>
      <c r="D27" s="42"/>
      <c r="E27" s="43"/>
      <c r="F27" s="22"/>
      <c r="G27" s="52"/>
      <c r="H27" s="22"/>
      <c r="I27"/>
    </row>
    <row r="28" spans="1:254">
      <c r="A28" s="30"/>
      <c r="B28" s="31"/>
      <c r="C28" s="69"/>
      <c r="D28" s="40"/>
      <c r="E28" s="45"/>
      <c r="F28" s="22"/>
      <c r="G28" s="52"/>
      <c r="H28" s="22"/>
      <c r="I28"/>
    </row>
    <row r="29" spans="1:254">
      <c r="A29" s="30"/>
      <c r="B29" s="31" t="s">
        <v>37</v>
      </c>
      <c r="C29" s="69">
        <v>420</v>
      </c>
      <c r="D29" s="40" t="s">
        <v>27</v>
      </c>
      <c r="E29" s="45"/>
      <c r="F29" s="22">
        <f t="shared" si="4"/>
        <v>0</v>
      </c>
      <c r="G29" s="52"/>
      <c r="H29" s="22">
        <f t="shared" si="5"/>
        <v>0</v>
      </c>
      <c r="I29"/>
    </row>
    <row r="30" spans="1:254">
      <c r="A30" s="30"/>
      <c r="B30" s="100" t="s">
        <v>38</v>
      </c>
      <c r="C30" s="69">
        <v>180</v>
      </c>
      <c r="D30" s="40" t="s">
        <v>27</v>
      </c>
      <c r="E30" s="45"/>
      <c r="F30" s="99">
        <f t="shared" si="4"/>
        <v>0</v>
      </c>
      <c r="G30" s="52"/>
      <c r="H30" s="22">
        <f t="shared" ref="H30:H32" si="6">C30*G30</f>
        <v>0</v>
      </c>
      <c r="I30"/>
    </row>
    <row r="31" spans="1:254" s="90" customFormat="1">
      <c r="A31" s="92"/>
      <c r="B31" s="100" t="s">
        <v>47</v>
      </c>
      <c r="C31" s="102">
        <v>145</v>
      </c>
      <c r="D31" s="101" t="s">
        <v>27</v>
      </c>
      <c r="E31" s="103"/>
      <c r="F31" s="99">
        <f t="shared" si="4"/>
        <v>0</v>
      </c>
      <c r="G31" s="104"/>
      <c r="H31" s="99">
        <f t="shared" si="5"/>
        <v>0</v>
      </c>
      <c r="J31" s="91"/>
      <c r="K31" s="91"/>
      <c r="L31" s="91"/>
      <c r="M31" s="91"/>
      <c r="N31" s="91"/>
      <c r="O31" s="91"/>
      <c r="P31" s="91"/>
      <c r="Q31" s="91"/>
      <c r="R31" s="91"/>
      <c r="S31" s="91"/>
      <c r="T31" s="91"/>
      <c r="U31" s="91"/>
      <c r="V31" s="91"/>
      <c r="W31" s="91"/>
      <c r="X31" s="91"/>
      <c r="Y31" s="91"/>
      <c r="Z31" s="91"/>
      <c r="AA31" s="91"/>
      <c r="AB31" s="91"/>
      <c r="AC31" s="91"/>
      <c r="AD31" s="91"/>
      <c r="AE31" s="91"/>
      <c r="AF31" s="91"/>
      <c r="AG31" s="91"/>
      <c r="AH31" s="91"/>
      <c r="AI31" s="91"/>
      <c r="AJ31" s="91"/>
      <c r="AK31" s="91"/>
      <c r="AL31" s="91"/>
      <c r="AM31" s="91"/>
      <c r="AN31" s="91"/>
      <c r="AO31" s="91"/>
      <c r="AP31" s="91"/>
      <c r="AQ31" s="91"/>
      <c r="AR31" s="91"/>
      <c r="AS31" s="91"/>
      <c r="AT31" s="91"/>
      <c r="AU31" s="91"/>
      <c r="AV31" s="91"/>
      <c r="AW31" s="91"/>
      <c r="AX31" s="91"/>
      <c r="AY31" s="91"/>
      <c r="AZ31" s="91"/>
      <c r="BA31" s="91"/>
      <c r="BB31" s="91"/>
      <c r="BC31" s="91"/>
      <c r="BD31" s="91"/>
      <c r="BE31" s="91"/>
      <c r="BF31" s="91"/>
      <c r="BG31" s="91"/>
      <c r="BH31" s="91"/>
      <c r="BI31" s="91"/>
      <c r="BJ31" s="91"/>
      <c r="BK31" s="91"/>
      <c r="BL31" s="91"/>
      <c r="BM31" s="91"/>
      <c r="BN31" s="91"/>
      <c r="BO31" s="91"/>
      <c r="BP31" s="91"/>
      <c r="BQ31" s="91"/>
      <c r="BR31" s="91"/>
      <c r="BS31" s="91"/>
      <c r="BT31" s="91"/>
      <c r="BU31" s="91"/>
      <c r="BV31" s="91"/>
      <c r="BW31" s="91"/>
      <c r="BX31" s="91"/>
      <c r="BY31" s="91"/>
      <c r="BZ31" s="91"/>
      <c r="CA31" s="91"/>
      <c r="CB31" s="91"/>
      <c r="CC31" s="91"/>
      <c r="CD31" s="91"/>
      <c r="CE31" s="91"/>
      <c r="CF31" s="91"/>
      <c r="CG31" s="91"/>
      <c r="CH31" s="91"/>
      <c r="CI31" s="91"/>
      <c r="CJ31" s="91"/>
      <c r="CK31" s="91"/>
      <c r="CL31" s="91"/>
      <c r="CM31" s="91"/>
      <c r="CN31" s="91"/>
      <c r="CO31" s="91"/>
      <c r="CP31" s="91"/>
      <c r="CQ31" s="91"/>
      <c r="CR31" s="91"/>
      <c r="CS31" s="91"/>
      <c r="CT31" s="91"/>
      <c r="CU31" s="91"/>
      <c r="CV31" s="91"/>
      <c r="CW31" s="91"/>
      <c r="CX31" s="91"/>
      <c r="CY31" s="91"/>
      <c r="CZ31" s="91"/>
      <c r="DA31" s="91"/>
      <c r="DB31" s="91"/>
      <c r="DC31" s="91"/>
      <c r="DD31" s="91"/>
      <c r="DE31" s="91"/>
      <c r="DF31" s="91"/>
      <c r="DG31" s="91"/>
      <c r="DH31" s="91"/>
      <c r="DI31" s="91"/>
      <c r="DJ31" s="91"/>
      <c r="DK31" s="91"/>
      <c r="DL31" s="91"/>
      <c r="DM31" s="91"/>
      <c r="DN31" s="91"/>
      <c r="DO31" s="91"/>
      <c r="DP31" s="91"/>
      <c r="DQ31" s="91"/>
      <c r="DR31" s="91"/>
      <c r="DS31" s="91"/>
      <c r="DT31" s="91"/>
      <c r="DU31" s="91"/>
      <c r="DV31" s="91"/>
      <c r="DW31" s="91"/>
      <c r="DX31" s="91"/>
      <c r="DY31" s="91"/>
      <c r="DZ31" s="91"/>
      <c r="EA31" s="91"/>
      <c r="EB31" s="91"/>
      <c r="EC31" s="91"/>
      <c r="ED31" s="91"/>
      <c r="EE31" s="91"/>
      <c r="EF31" s="91"/>
      <c r="EG31" s="91"/>
      <c r="EH31" s="91"/>
      <c r="EI31" s="91"/>
      <c r="EJ31" s="91"/>
      <c r="EK31" s="91"/>
      <c r="EL31" s="91"/>
      <c r="EM31" s="91"/>
      <c r="EN31" s="91"/>
      <c r="EO31" s="91"/>
      <c r="EP31" s="91"/>
      <c r="EQ31" s="91"/>
      <c r="ER31" s="91"/>
      <c r="ES31" s="91"/>
      <c r="ET31" s="91"/>
      <c r="EU31" s="91"/>
      <c r="EV31" s="91"/>
      <c r="EW31" s="91"/>
      <c r="EX31" s="91"/>
      <c r="EY31" s="91"/>
      <c r="EZ31" s="91"/>
      <c r="FA31" s="91"/>
      <c r="FB31" s="91"/>
      <c r="FC31" s="91"/>
      <c r="FD31" s="91"/>
      <c r="FE31" s="91"/>
      <c r="FF31" s="91"/>
      <c r="FG31" s="91"/>
      <c r="FH31" s="91"/>
      <c r="FI31" s="91"/>
      <c r="FJ31" s="91"/>
      <c r="FK31" s="91"/>
      <c r="FL31" s="91"/>
      <c r="FM31" s="91"/>
      <c r="FN31" s="91"/>
      <c r="FO31" s="91"/>
      <c r="FP31" s="91"/>
      <c r="FQ31" s="91"/>
      <c r="FR31" s="91"/>
      <c r="FS31" s="91"/>
      <c r="FT31" s="91"/>
      <c r="FU31" s="91"/>
      <c r="FV31" s="91"/>
      <c r="FW31" s="91"/>
      <c r="FX31" s="91"/>
      <c r="FY31" s="91"/>
      <c r="FZ31" s="91"/>
      <c r="GA31" s="91"/>
      <c r="GB31" s="91"/>
      <c r="GC31" s="91"/>
      <c r="GD31" s="91"/>
      <c r="GE31" s="91"/>
      <c r="GF31" s="91"/>
      <c r="GG31" s="91"/>
      <c r="GH31" s="91"/>
      <c r="GI31" s="91"/>
      <c r="GJ31" s="91"/>
      <c r="GK31" s="91"/>
      <c r="GL31" s="91"/>
      <c r="GM31" s="91"/>
      <c r="GN31" s="91"/>
      <c r="GO31" s="91"/>
      <c r="GP31" s="91"/>
      <c r="GQ31" s="91"/>
      <c r="GR31" s="91"/>
      <c r="GS31" s="91"/>
      <c r="GT31" s="91"/>
      <c r="GU31" s="91"/>
      <c r="GV31" s="91"/>
      <c r="GW31" s="91"/>
      <c r="GX31" s="91"/>
      <c r="GY31" s="91"/>
      <c r="GZ31" s="91"/>
      <c r="HA31" s="91"/>
      <c r="HB31" s="91"/>
      <c r="HC31" s="91"/>
      <c r="HD31" s="91"/>
      <c r="HE31" s="91"/>
      <c r="HF31" s="91"/>
      <c r="HG31" s="91"/>
      <c r="HH31" s="91"/>
      <c r="HI31" s="91"/>
      <c r="HJ31" s="91"/>
      <c r="HK31" s="91"/>
      <c r="HL31" s="91"/>
      <c r="HM31" s="91"/>
      <c r="HN31" s="91"/>
      <c r="HO31" s="91"/>
      <c r="HP31" s="91"/>
      <c r="HQ31" s="91"/>
      <c r="HR31" s="91"/>
      <c r="HS31" s="91"/>
      <c r="HT31" s="91"/>
      <c r="HU31" s="91"/>
      <c r="HV31" s="91"/>
      <c r="HW31" s="91"/>
      <c r="HX31" s="91"/>
      <c r="HY31" s="91"/>
      <c r="HZ31" s="91"/>
      <c r="IA31" s="91"/>
      <c r="IB31" s="91"/>
      <c r="IC31" s="91"/>
      <c r="ID31" s="91"/>
      <c r="IE31" s="91"/>
      <c r="IF31" s="91"/>
      <c r="IG31" s="91"/>
      <c r="IH31" s="91"/>
      <c r="II31" s="91"/>
      <c r="IJ31" s="91"/>
      <c r="IK31" s="91"/>
      <c r="IL31" s="91"/>
      <c r="IM31" s="91"/>
      <c r="IN31" s="91"/>
      <c r="IO31" s="91"/>
      <c r="IP31" s="91"/>
      <c r="IQ31" s="91"/>
      <c r="IR31" s="91"/>
      <c r="IS31" s="91"/>
      <c r="IT31" s="91"/>
    </row>
    <row r="32" spans="1:254" ht="14.25" customHeight="1">
      <c r="A32" s="28"/>
      <c r="B32" s="31" t="s">
        <v>24</v>
      </c>
      <c r="C32" s="70">
        <v>750</v>
      </c>
      <c r="D32" s="40" t="s">
        <v>26</v>
      </c>
      <c r="E32" s="47"/>
      <c r="F32" s="22">
        <f t="shared" si="4"/>
        <v>0</v>
      </c>
      <c r="G32" s="52"/>
      <c r="H32" s="99">
        <f t="shared" si="6"/>
        <v>0</v>
      </c>
      <c r="I32"/>
    </row>
    <row r="33" spans="1:9">
      <c r="A33" s="28"/>
      <c r="B33" s="31" t="s">
        <v>34</v>
      </c>
      <c r="C33" s="69">
        <v>450</v>
      </c>
      <c r="D33" s="40" t="s">
        <v>27</v>
      </c>
      <c r="E33" s="45"/>
      <c r="F33" s="22">
        <f t="shared" si="4"/>
        <v>0</v>
      </c>
      <c r="G33" s="52"/>
      <c r="H33" s="99">
        <f t="shared" si="5"/>
        <v>0</v>
      </c>
      <c r="I33"/>
    </row>
    <row r="34" spans="1:9">
      <c r="A34" s="32" t="s">
        <v>22</v>
      </c>
      <c r="B34" s="33"/>
      <c r="C34" s="46"/>
      <c r="D34" s="46"/>
      <c r="E34" s="47"/>
      <c r="F34" s="22"/>
      <c r="G34" s="23"/>
      <c r="H34" s="22"/>
      <c r="I34"/>
    </row>
    <row r="35" spans="1:9">
      <c r="A35" s="28"/>
      <c r="B35" s="31" t="s">
        <v>35</v>
      </c>
      <c r="C35" s="44">
        <v>2</v>
      </c>
      <c r="D35" s="44" t="s">
        <v>26</v>
      </c>
      <c r="E35" s="45">
        <v>0</v>
      </c>
      <c r="F35" s="22">
        <f t="shared" ref="F35:F36" si="7">C35*E35</f>
        <v>0</v>
      </c>
      <c r="G35" s="52"/>
      <c r="H35" s="22">
        <f t="shared" ref="H35:H36" si="8">C35*G35</f>
        <v>0</v>
      </c>
      <c r="I35"/>
    </row>
    <row r="36" spans="1:9">
      <c r="A36" s="28"/>
      <c r="B36" s="31" t="s">
        <v>53</v>
      </c>
      <c r="C36" s="44">
        <v>4</v>
      </c>
      <c r="D36" s="44" t="s">
        <v>26</v>
      </c>
      <c r="E36" s="45">
        <v>0</v>
      </c>
      <c r="F36" s="22">
        <f t="shared" si="7"/>
        <v>0</v>
      </c>
      <c r="G36" s="52"/>
      <c r="H36" s="22">
        <f t="shared" si="8"/>
        <v>0</v>
      </c>
      <c r="I36"/>
    </row>
    <row r="37" spans="1:9">
      <c r="A37" s="28"/>
      <c r="B37" s="31"/>
      <c r="C37" s="46"/>
      <c r="D37" s="46"/>
      <c r="E37" s="47"/>
      <c r="F37" s="22"/>
      <c r="G37" s="23"/>
      <c r="H37" s="22"/>
      <c r="I37"/>
    </row>
    <row r="38" spans="1:9">
      <c r="A38" s="32" t="s">
        <v>16</v>
      </c>
      <c r="B38" s="33"/>
      <c r="C38" s="42"/>
      <c r="D38" s="42"/>
      <c r="E38" s="43"/>
      <c r="F38" s="22">
        <f t="shared" ref="F38" si="9">C38*E38</f>
        <v>0</v>
      </c>
      <c r="G38" s="52"/>
      <c r="H38" s="22">
        <f t="shared" ref="H38:H44" si="10">C38*G38</f>
        <v>0</v>
      </c>
      <c r="I38"/>
    </row>
    <row r="39" spans="1:9">
      <c r="A39" s="28"/>
      <c r="B39" s="31" t="s">
        <v>17</v>
      </c>
      <c r="C39" s="46">
        <v>1</v>
      </c>
      <c r="D39" s="44" t="s">
        <v>26</v>
      </c>
      <c r="E39" s="47"/>
      <c r="F39" s="22"/>
      <c r="G39" s="52"/>
      <c r="H39" s="22">
        <f t="shared" si="10"/>
        <v>0</v>
      </c>
      <c r="I39"/>
    </row>
    <row r="40" spans="1:9">
      <c r="A40" s="28"/>
      <c r="B40" s="31" t="s">
        <v>18</v>
      </c>
      <c r="C40" s="46">
        <v>1</v>
      </c>
      <c r="D40" s="44" t="s">
        <v>26</v>
      </c>
      <c r="E40" s="47"/>
      <c r="F40" s="22"/>
      <c r="G40" s="52"/>
      <c r="H40" s="22">
        <f t="shared" si="10"/>
        <v>0</v>
      </c>
      <c r="I40"/>
    </row>
    <row r="41" spans="1:9">
      <c r="A41" s="28"/>
      <c r="B41" s="31" t="s">
        <v>19</v>
      </c>
      <c r="C41" s="46">
        <v>1</v>
      </c>
      <c r="D41" s="44" t="s">
        <v>26</v>
      </c>
      <c r="E41" s="47"/>
      <c r="F41" s="22"/>
      <c r="G41" s="52"/>
      <c r="H41" s="22">
        <f t="shared" si="10"/>
        <v>0</v>
      </c>
      <c r="I41"/>
    </row>
    <row r="42" spans="1:9">
      <c r="A42" s="28"/>
      <c r="B42" s="31" t="s">
        <v>20</v>
      </c>
      <c r="C42" s="46">
        <v>1</v>
      </c>
      <c r="D42" s="44" t="s">
        <v>26</v>
      </c>
      <c r="E42" s="47"/>
      <c r="F42" s="22"/>
      <c r="G42" s="52"/>
      <c r="H42" s="22">
        <f t="shared" si="10"/>
        <v>0</v>
      </c>
      <c r="I42"/>
    </row>
    <row r="43" spans="1:9">
      <c r="A43" s="28"/>
      <c r="B43" s="31" t="s">
        <v>21</v>
      </c>
      <c r="C43" s="46">
        <v>1</v>
      </c>
      <c r="D43" s="44" t="s">
        <v>26</v>
      </c>
      <c r="E43" s="47"/>
      <c r="F43" s="22"/>
      <c r="G43" s="52"/>
      <c r="H43" s="22">
        <f t="shared" si="10"/>
        <v>0</v>
      </c>
      <c r="I43"/>
    </row>
    <row r="44" spans="1:9">
      <c r="A44" s="28"/>
      <c r="B44" s="31" t="s">
        <v>29</v>
      </c>
      <c r="C44" s="46">
        <v>16</v>
      </c>
      <c r="D44" s="44" t="s">
        <v>28</v>
      </c>
      <c r="E44" s="47"/>
      <c r="F44" s="22"/>
      <c r="G44" s="53"/>
      <c r="H44" s="22">
        <f t="shared" si="10"/>
        <v>0</v>
      </c>
      <c r="I44"/>
    </row>
    <row r="45" spans="1:9">
      <c r="A45" s="25"/>
      <c r="B45" s="24"/>
      <c r="C45" s="35"/>
      <c r="D45" s="35"/>
      <c r="E45" s="34"/>
      <c r="F45" s="22"/>
      <c r="G45" s="23"/>
      <c r="H45" s="22"/>
      <c r="I45"/>
    </row>
    <row r="46" spans="1:9" ht="12.75" customHeight="1">
      <c r="A46" s="55" t="s">
        <v>30</v>
      </c>
      <c r="B46" s="56"/>
      <c r="C46" s="57"/>
      <c r="D46" s="57"/>
      <c r="E46" s="111">
        <f>SUM(F8:F44)</f>
        <v>0</v>
      </c>
      <c r="F46" s="111"/>
      <c r="G46" s="112">
        <f>SUM(H8:H44)</f>
        <v>0</v>
      </c>
      <c r="H46" s="113"/>
      <c r="I46" s="36"/>
    </row>
    <row r="47" spans="1:9" ht="12.75" hidden="1" customHeight="1">
      <c r="A47" s="58"/>
      <c r="B47" s="59" t="s">
        <v>13</v>
      </c>
      <c r="C47" s="60"/>
      <c r="D47" s="60"/>
      <c r="E47" s="61"/>
      <c r="F47" s="62">
        <v>0</v>
      </c>
      <c r="G47" s="63"/>
      <c r="H47" s="64">
        <v>0</v>
      </c>
      <c r="I47" s="36"/>
    </row>
    <row r="48" spans="1:9" ht="12.75" customHeight="1">
      <c r="A48" s="55" t="s">
        <v>12</v>
      </c>
      <c r="B48" s="56"/>
      <c r="C48" s="55"/>
      <c r="D48" s="55"/>
      <c r="E48" s="55"/>
      <c r="F48" s="55"/>
      <c r="G48" s="55"/>
      <c r="H48" s="65">
        <f>E46+G46</f>
        <v>0</v>
      </c>
      <c r="I48" s="36"/>
    </row>
    <row r="49" spans="1:8">
      <c r="A49" s="55" t="s">
        <v>32</v>
      </c>
      <c r="B49" s="55"/>
      <c r="C49" s="55"/>
      <c r="D49" s="55"/>
      <c r="E49" s="55"/>
      <c r="F49" s="55"/>
      <c r="G49" s="55"/>
      <c r="H49" s="66">
        <f>H48/100*21</f>
        <v>0</v>
      </c>
    </row>
    <row r="50" spans="1:8">
      <c r="A50" s="55" t="s">
        <v>31</v>
      </c>
      <c r="B50" s="55"/>
      <c r="C50" s="55"/>
      <c r="D50" s="55"/>
      <c r="E50" s="55"/>
      <c r="F50" s="55"/>
      <c r="G50" s="55"/>
      <c r="H50" s="67">
        <f>H48+H49</f>
        <v>0</v>
      </c>
    </row>
  </sheetData>
  <mergeCells count="4">
    <mergeCell ref="E6:F6"/>
    <mergeCell ref="G6:H6"/>
    <mergeCell ref="E46:F46"/>
    <mergeCell ref="G46:H46"/>
  </mergeCells>
  <dataValidations disablePrompts="1" count="2">
    <dataValidation type="list" allowBlank="1" sqref="B3" xr:uid="{00000000-0002-0000-0000-000000000000}">
      <formula1>"Vlastimil Krátký,Ing. Tomáš Hanikýř,Josef Janda,Petr Talian,Marian Zdút,Jiří Sedlák,Robert Schuster,Michal Pavelka,Ing. Zdeněk Závodný,Anna Pánková,Kateřina Hřebenová,Marie Havlová"</formula1>
    </dataValidation>
    <dataValidation type="list" showInputMessage="1" promptTitle="Obchodník" sqref="B4" xr:uid="{00000000-0002-0000-0000-000001000000}">
      <formula1>"Petr Talian,Marian Zdút,Jiří Sedlák,Robert Schuster,Michal Pavelka,Ing. Zdeněk Závodný,Anna Pánková,Kateřina Hřebenová,Marie Havlová"</formula1>
    </dataValidation>
  </dataValidations>
  <pageMargins left="0.19685039370078741" right="0.19685039370078741" top="0.11811023622047245" bottom="0.19685039370078741" header="0.39370078740157483" footer="0.15748031496062992"/>
  <pageSetup paperSize="9" scale="83" fitToWidth="0" fitToHeight="0" pageOrder="overThenDown" orientation="portrait" r:id="rId1"/>
  <headerFooter alignWithMargins="0">
    <oddFooter>&amp;C&amp;"Tahoma,Obyčejné"&amp;9
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3406</TotalTime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2</vt:i4>
      </vt:variant>
    </vt:vector>
  </HeadingPairs>
  <TitlesOfParts>
    <vt:vector size="3" baseType="lpstr">
      <vt:lpstr>rozpočet</vt:lpstr>
      <vt:lpstr>Excel_BuiltIn_Print_Area_1_1</vt:lpstr>
      <vt:lpstr>rozpočet!Oblast_tisku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Hanikýř</dc:creator>
  <cp:lastModifiedBy>Josef</cp:lastModifiedBy>
  <cp:revision>150</cp:revision>
  <cp:lastPrinted>2013-04-16T08:08:41Z</cp:lastPrinted>
  <dcterms:created xsi:type="dcterms:W3CDTF">2013-03-18T15:03:16Z</dcterms:created>
  <dcterms:modified xsi:type="dcterms:W3CDTF">2020-12-10T05:45:50Z</dcterms:modified>
</cp:coreProperties>
</file>