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91" yWindow="65461" windowWidth="25440" windowHeight="3870" activeTab="0"/>
  </bookViews>
  <sheets>
    <sheet name="Zařízení č.4" sheetId="4" r:id="rId1"/>
    <sheet name="El. rozvody" sheetId="8" r:id="rId2"/>
    <sheet name="Celkem" sheetId="7" r:id="rId3"/>
  </sheets>
  <definedNames/>
  <calcPr calcId="162913"/>
</workbook>
</file>

<file path=xl/comments3.xml><?xml version="1.0" encoding="utf-8"?>
<comments xmlns="http://schemas.openxmlformats.org/spreadsheetml/2006/main">
  <authors>
    <author>Administrator</author>
  </authors>
  <commentList>
    <comment ref="E21" authorId="0">
      <text>
        <r>
          <rPr>
            <b/>
            <sz val="9"/>
            <rFont val="Tahoma"/>
            <family val="2"/>
          </rPr>
          <t xml:space="preserve">Tuto celkovou cenu přeneste di krycího listu nabídky jako CENU HODNOCENOU </t>
        </r>
      </text>
    </comment>
  </commentList>
</comments>
</file>

<file path=xl/sharedStrings.xml><?xml version="1.0" encoding="utf-8"?>
<sst xmlns="http://schemas.openxmlformats.org/spreadsheetml/2006/main" count="239" uniqueCount="162">
  <si>
    <t>Cena bez DPH</t>
  </si>
  <si>
    <t>Zkrácený popis</t>
  </si>
  <si>
    <t>ks</t>
  </si>
  <si>
    <t>Kč/jed.</t>
  </si>
  <si>
    <t>mn.</t>
  </si>
  <si>
    <t>jed.</t>
  </si>
  <si>
    <t>Kč</t>
  </si>
  <si>
    <t>Rozměr V/Š/H 308/837/189, hmotnost 8,5kg</t>
  </si>
  <si>
    <t>bm</t>
  </si>
  <si>
    <t>Komunikační kabeláž</t>
  </si>
  <si>
    <t>kpl</t>
  </si>
  <si>
    <t>kg</t>
  </si>
  <si>
    <t>Montáž, uvedení do provozu</t>
  </si>
  <si>
    <t>Napojení silových přívodů elektro</t>
  </si>
  <si>
    <t>Zaškolení obsluhy</t>
  </si>
  <si>
    <t>Montážní materiál</t>
  </si>
  <si>
    <t>Závěsový materiál</t>
  </si>
  <si>
    <t>Napojení odvodů kodenzátu</t>
  </si>
  <si>
    <t>Chladící výkon jmenovitý 3,6 kW</t>
  </si>
  <si>
    <t>Topný výkon jmenovitý 4,0 kW</t>
  </si>
  <si>
    <t>ZTI - 2.NP</t>
  </si>
  <si>
    <t>Jmenovitá teplota vytápění  -25~+18°C</t>
  </si>
  <si>
    <t>Chladící výkon jmenovitý 2,2 kW</t>
  </si>
  <si>
    <t>Topný výkon jmenovitý 2,5 kW</t>
  </si>
  <si>
    <t>Chladící výkon jmenovitý 2,8 kW</t>
  </si>
  <si>
    <t>Topný výkon jmenovitý 3,2 kW</t>
  </si>
  <si>
    <t>Připojení 128 vnitřních jednotek</t>
  </si>
  <si>
    <t>Integrovaný výstup do externího protokolu ModBus popř. BacNet do nadřazeného řídícího systému</t>
  </si>
  <si>
    <t>další funkce viz technická zpráva</t>
  </si>
  <si>
    <t>Rozměr V/Š/H 167,7/253,2/28,9</t>
  </si>
  <si>
    <t>Naprogramování</t>
  </si>
  <si>
    <t>Jeřáby, plošiny, lešení</t>
  </si>
  <si>
    <t>Lešení do výšky 2,5m</t>
  </si>
  <si>
    <t>Provozní zkoušky</t>
  </si>
  <si>
    <t>Dopravné</t>
  </si>
  <si>
    <t>Předávací dokumentace</t>
  </si>
  <si>
    <t>Dokumentace skutečného provedení</t>
  </si>
  <si>
    <t>Technické zabezpečení stavby</t>
  </si>
  <si>
    <t>Ostatní nepředpokládané výdaje</t>
  </si>
  <si>
    <t>Celkem bez DPH</t>
  </si>
  <si>
    <t>Odsátí chladiva</t>
  </si>
  <si>
    <t>Demontáž venkovních jednotek</t>
  </si>
  <si>
    <t>Demontáž vnitřních jednotek</t>
  </si>
  <si>
    <t>Ekologická likvidace chladícího zařízení</t>
  </si>
  <si>
    <t>Ekologická likvidace chladiva</t>
  </si>
  <si>
    <t>Doprava k ekoligické likvidaci nebezpečného odpadu</t>
  </si>
  <si>
    <t>Demontáže a likvidace</t>
  </si>
  <si>
    <t>km</t>
  </si>
  <si>
    <t>Vnitrostaveništní doprava demontovaných systémů, nakládka</t>
  </si>
  <si>
    <t>Jmenovitá teplota chlazení -15~+48°C</t>
  </si>
  <si>
    <t>VNITŘNÍ JEDNOTKY</t>
  </si>
  <si>
    <t xml:space="preserve">Vnitřní jednotka nástěnná s integrovaným WIFI ovladačem </t>
  </si>
  <si>
    <t xml:space="preserve">STANDART: ARNU12GSJC4 </t>
  </si>
  <si>
    <t xml:space="preserve">STANDART: ARNU07GSJC4 </t>
  </si>
  <si>
    <t>Max. příkon 12 W / 230V</t>
  </si>
  <si>
    <t>Hladina akustického tlaku (v 1m)  28/30/32 dBA</t>
  </si>
  <si>
    <t xml:space="preserve">STANDART: ARNU09GSJC4 </t>
  </si>
  <si>
    <t>Max. příkon 13 W / 230V</t>
  </si>
  <si>
    <t>Max. příkon 15 W / 230V</t>
  </si>
  <si>
    <t>Hladina akustického tlaku (v 1m)  28/32/34 dBA</t>
  </si>
  <si>
    <t>Hladina akustického tlaku (v 1m)  30/34/37 dBA</t>
  </si>
  <si>
    <t>Úprava chladivového okruhu</t>
  </si>
  <si>
    <t>Evidenční knihy zařízení</t>
  </si>
  <si>
    <t>Zkouška těsnosti</t>
  </si>
  <si>
    <t>Centrální ovladač s dotykovým displejem</t>
  </si>
  <si>
    <t>STANDART: PACS5A000</t>
  </si>
  <si>
    <t>Integrované připojení na internet (Web Access) - řízení pomocí vzdálené plochy zadáním IP adresy</t>
  </si>
  <si>
    <t>časové programy, teplotní limity</t>
  </si>
  <si>
    <t>Úprava rámu pod venkovní jednotku</t>
  </si>
  <si>
    <t>Vnitrostaveništní doprava</t>
  </si>
  <si>
    <t>Montáže a materiál nutný ke každému systému</t>
  </si>
  <si>
    <t>Centrální řízení</t>
  </si>
  <si>
    <t>OSTATNÍ</t>
  </si>
  <si>
    <t>Vyčištění stávajícího chladivového okruhu, opravy izolace</t>
  </si>
  <si>
    <t>Filtrdehydrátor vč. montáže</t>
  </si>
  <si>
    <t>Demontáž fitrdehydrátoru vč. odsátí chladiva</t>
  </si>
  <si>
    <t>DÁLKOVÉ OVLADAČE</t>
  </si>
  <si>
    <t>Dálkový infra ovladač</t>
  </si>
  <si>
    <t xml:space="preserve">STANDART: PWLSSB21H </t>
  </si>
  <si>
    <t>Rozměr V/Š/H 51/153/26 mm</t>
  </si>
  <si>
    <t>zapnout/vypnout, otáčky ventilátoru, nastavení teploty</t>
  </si>
  <si>
    <t>možnostz adresování</t>
  </si>
  <si>
    <t>Ozn.</t>
  </si>
  <si>
    <t>VENKOVNÍ JEDNOTKA</t>
  </si>
  <si>
    <t>Zařízení č.4</t>
  </si>
  <si>
    <t>Cu potrubí, izolace, mont.materiál - počítáno úprava 1m Cu potrubí</t>
  </si>
  <si>
    <t>Popis</t>
  </si>
  <si>
    <t>4.1</t>
  </si>
  <si>
    <t xml:space="preserve">STANDART: ARUM120LTE5 </t>
  </si>
  <si>
    <t>Chladící výkon jmenovitý 33,6 kW</t>
  </si>
  <si>
    <t>Topný výkon jmenovitý 33,6 kW</t>
  </si>
  <si>
    <t>Příkon chlazení 7,58 kW/400V</t>
  </si>
  <si>
    <t>Příkon topení 6,85 kW/400V</t>
  </si>
  <si>
    <t>ESSER 8,6</t>
  </si>
  <si>
    <t>EER 4,43, COP 4,91</t>
  </si>
  <si>
    <t>Rozměr V/Š/H 1690/930/760 mm, hmotnost 220 kg</t>
  </si>
  <si>
    <t>4.2</t>
  </si>
  <si>
    <t>4.3</t>
  </si>
  <si>
    <t>4.4</t>
  </si>
  <si>
    <t>m</t>
  </si>
  <si>
    <t>Komunikační kabeláž JYSTY 2x1,5 včetně montáže</t>
  </si>
  <si>
    <t>Poznámky:</t>
  </si>
  <si>
    <r>
      <rPr>
        <b/>
        <sz val="11"/>
        <rFont val="Arial"/>
        <family val="2"/>
      </rPr>
      <t xml:space="preserve">1.) </t>
    </r>
    <r>
      <rPr>
        <sz val="11"/>
        <rFont val="Arial"/>
        <family val="2"/>
      </rPr>
      <t>V projektové dokumentaci je pouze doporučen výrobce strojního zařízení klimatizace dle výše uvedených příkladů obchodních názvů a označení. V případě použití jiného než doporučeného výrobce je nutné dodržet technické parametry jednotlivých typů zařízení v této projektové dokumentaci. Tyto parametry však musí být kvalitativně na stejné nebo na vyšší úrovni. Technické listy jsou k dispozici na vyžádání u doporučeného výrobce klimatizačního zařízení.</t>
    </r>
  </si>
  <si>
    <r>
      <rPr>
        <b/>
        <sz val="11"/>
        <rFont val="Arial"/>
        <family val="2"/>
      </rPr>
      <t>2.)</t>
    </r>
    <r>
      <rPr>
        <sz val="11"/>
        <rFont val="Arial"/>
        <family val="2"/>
      </rPr>
      <t xml:space="preserve"> Pro stanovení nabídkové ceny za dílo, nebo jeho část, je rozhodující veškerá výkresová dokumentace výkazy, výpisy materiálů, technická zpráva. Dodavatel si musí provést vlastní specifikaci pro stanovení nákladů. V případě nejasností možno kontaktovat projektanta, který doplní  se souhlasem zadavatele veškeré potřebné informace, nutné pro zodpovědné stanovení nabídkové ceny.</t>
    </r>
  </si>
  <si>
    <r>
      <rPr>
        <b/>
        <sz val="11"/>
        <rFont val="Arial"/>
        <family val="2"/>
      </rPr>
      <t>3.)</t>
    </r>
    <r>
      <rPr>
        <sz val="11"/>
        <rFont val="Arial"/>
        <family val="2"/>
      </rPr>
      <t xml:space="preserve"> Nabídková cena musí zahrnovat nejen přípravu, dodávku, dopravu a montáž, ale i veškeré související náklady, spojené s realizací, od zadání po předání stavby do užívání, včetně nákladů na koordinaci, uvedení do provozu,dokončovací práce, údržbu do doby předání, potřebné zkoušky a atesty, odstranění závad, předání dokladů o skutečném provedení, dokladů nutných pro kolaudační řízení aj.</t>
    </r>
  </si>
  <si>
    <r>
      <rPr>
        <b/>
        <sz val="11"/>
        <rFont val="Arial"/>
        <family val="2"/>
      </rPr>
      <t>4.)</t>
    </r>
    <r>
      <rPr>
        <sz val="11"/>
        <rFont val="Arial"/>
        <family val="2"/>
      </rPr>
      <t xml:space="preserve"> Součástí nabídkové ceny je rovněž tzv. dodavatelská příprava stavby</t>
    </r>
  </si>
  <si>
    <r>
      <rPr>
        <b/>
        <sz val="11"/>
        <rFont val="Arial"/>
        <family val="2"/>
      </rPr>
      <t>5.)</t>
    </r>
    <r>
      <rPr>
        <sz val="11"/>
        <rFont val="Arial"/>
        <family val="2"/>
      </rPr>
      <t xml:space="preserve"> Bude-li dodavatel poskytovat projektovou dokumentaci k ocenění svým subdodavatelům, je nutno jej seznámit se všemi skutečnostmi a podmínkami, určenými pro stanovení celkových nákladů i jednotkové ceny.</t>
    </r>
  </si>
  <si>
    <r>
      <rPr>
        <b/>
        <sz val="11"/>
        <rFont val="Arial"/>
        <family val="2"/>
      </rPr>
      <t>6.)</t>
    </r>
    <r>
      <rPr>
        <sz val="11"/>
        <rFont val="Arial"/>
        <family val="2"/>
      </rPr>
      <t xml:space="preserve"> V popisu stavebních materiálů jsou uvedeny hlavní stavební materiály, který prvek, konstrukci nebo její část charakterizují, v nabídce je však nutno uvažovat se všemi doplňkovými, pomocnými a nezbytnými materiály, jejichž použití vyplývá z příslušných technologických předpisů pro provádění jednotlivých částí staveb tak, aby byl zachován požadavek na dokonalou funkci, vzhled, kvalitu, bezpečnost a trvanlivost těchto  jednotlivých částí konstrukce i konstrukce jako celku.</t>
    </r>
  </si>
  <si>
    <r>
      <rPr>
        <b/>
        <sz val="11"/>
        <rFont val="Arial"/>
        <family val="2"/>
      </rPr>
      <t>7.)</t>
    </r>
    <r>
      <rPr>
        <sz val="11"/>
        <rFont val="Arial"/>
        <family val="2"/>
      </rPr>
      <t xml:space="preserve"> Dodavatel je povinen podrobně prostudovat předloženou projektovou dokumentaci, pokud dodavatel na základě svých odborných zkušeností zjistí, že v projektové dokumentaci není některá činnost či položka nutná pro dokončení předmětného díla uvedena, je povinen ji doplnit do nabídky a ocenit ji - tuto informaci sdělit projektantovi a investorovi.</t>
    </r>
  </si>
  <si>
    <r>
      <rPr>
        <b/>
        <sz val="11"/>
        <rFont val="Arial"/>
        <family val="2"/>
      </rPr>
      <t xml:space="preserve">8.) </t>
    </r>
    <r>
      <rPr>
        <sz val="11"/>
        <rFont val="Arial"/>
        <family val="2"/>
      </rPr>
      <t>Pozdější připomínky a požadavky na vícepráce nebudou akceptovány.</t>
    </r>
  </si>
  <si>
    <t>Montáž ovladače včetně kabeláže</t>
  </si>
  <si>
    <t>CENA ZA DÍLO CELKEM (bez DPH)</t>
  </si>
  <si>
    <t>Naadresování nových i stávajících vnitřních a venkovních jednotek</t>
  </si>
  <si>
    <t>typ</t>
  </si>
  <si>
    <t>obj.číslo</t>
  </si>
  <si>
    <t>popis</t>
  </si>
  <si>
    <t>označení</t>
  </si>
  <si>
    <t>materiál</t>
  </si>
  <si>
    <t>montáž</t>
  </si>
  <si>
    <t>OEZ.LTN-2C-1</t>
  </si>
  <si>
    <t>OEZ:41651</t>
  </si>
  <si>
    <t>Jistič</t>
  </si>
  <si>
    <t>LTN-2C-1</t>
  </si>
  <si>
    <t>1</t>
  </si>
  <si>
    <t>J-Y(ST)Y 1x2x0,8</t>
  </si>
  <si>
    <t>sdělovací kabel PVC</t>
  </si>
  <si>
    <t>150</t>
  </si>
  <si>
    <t>CYKY-J 3x1,5</t>
  </si>
  <si>
    <t>silový kabel pro pevné uložení</t>
  </si>
  <si>
    <t>100</t>
  </si>
  <si>
    <t>SAK2,5/35</t>
  </si>
  <si>
    <t>0380460000</t>
  </si>
  <si>
    <t>svorka řadová 2,5mm2</t>
  </si>
  <si>
    <t>SAK2,5/35 BL</t>
  </si>
  <si>
    <t>0380780000</t>
  </si>
  <si>
    <t>svorka řadová 2,5mm2 modrá</t>
  </si>
  <si>
    <t>EK2,5/35</t>
  </si>
  <si>
    <t>0661060000</t>
  </si>
  <si>
    <t>svorka řadová uzemňovací 2,5mm2</t>
  </si>
  <si>
    <t>WEW 35/2</t>
  </si>
  <si>
    <t>1061200000</t>
  </si>
  <si>
    <t>koncová svěrka</t>
  </si>
  <si>
    <t>2</t>
  </si>
  <si>
    <t>LHD 40x20 HD</t>
  </si>
  <si>
    <t>elektroinstalační lišta hranatá</t>
  </si>
  <si>
    <t>LK 80X28 T_HB</t>
  </si>
  <si>
    <t>krabice přístrojová lištová, vhodná pro Tango</t>
  </si>
  <si>
    <t>3901A-B10 B</t>
  </si>
  <si>
    <t>Rámeček jednonásobný bílá ABB Tango</t>
  </si>
  <si>
    <t>5519A-A02357 B</t>
  </si>
  <si>
    <t>Zásuvka jednonásobná, chráněná, s clonkami, s bezšroub. svorkami bílá ABB Tango</t>
  </si>
  <si>
    <t>montážní materiál (hmoždinky, šrouby…)</t>
  </si>
  <si>
    <t>revize elektro</t>
  </si>
  <si>
    <t>Cena celkem bez DPH</t>
  </si>
  <si>
    <t>celkem</t>
  </si>
  <si>
    <t>Venkovní jednotka VRF s funkcí řízení teploty chladiva a děleným kondenzátorem</t>
  </si>
  <si>
    <t>Ocelové konstrukce, rámy včetně příslušenství</t>
  </si>
  <si>
    <t>Doplnění chladiva (R410A)</t>
  </si>
  <si>
    <t>cena bez DPH</t>
  </si>
  <si>
    <t>Rozpočet elektro rozvodů - Výměna VRF systému v budově MMT</t>
  </si>
  <si>
    <t xml:space="preserve">El. rozvody </t>
  </si>
  <si>
    <t>Zařízení č.4 - List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</si>
</sst>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_ ;\-#,##0\ "/>
    <numFmt numFmtId="165" formatCode="#,##0_ ;[Red]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2"/>
    </font>
    <font>
      <sz val="8"/>
      <name val="Times New Roman CE"/>
      <family val="1"/>
    </font>
    <font>
      <sz val="8"/>
      <color rgb="FFFF0000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/>
      <top/>
      <bottom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6" fontId="5" fillId="0" borderId="0" xfId="0" applyNumberFormat="1" applyFont="1"/>
    <xf numFmtId="0" fontId="5" fillId="0" borderId="0" xfId="0" applyFont="1"/>
    <xf numFmtId="42" fontId="6" fillId="0" borderId="0" xfId="0" applyNumberFormat="1" applyFont="1" applyFill="1" applyBorder="1"/>
    <xf numFmtId="0" fontId="6" fillId="0" borderId="0" xfId="0" applyFont="1" applyFill="1" applyBorder="1"/>
    <xf numFmtId="6" fontId="6" fillId="0" borderId="0" xfId="0" applyNumberFormat="1" applyFont="1"/>
    <xf numFmtId="0" fontId="6" fillId="0" borderId="0" xfId="0" applyFont="1"/>
    <xf numFmtId="42" fontId="7" fillId="0" borderId="0" xfId="0" applyNumberFormat="1" applyFont="1" applyFill="1" applyBorder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6" fontId="6" fillId="0" borderId="0" xfId="0" applyNumberFormat="1" applyFont="1" applyFill="1"/>
    <xf numFmtId="0" fontId="6" fillId="0" borderId="0" xfId="0" applyFont="1" applyFill="1"/>
    <xf numFmtId="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2" fillId="0" borderId="0" xfId="0" applyFont="1" applyBorder="1"/>
    <xf numFmtId="49" fontId="3" fillId="0" borderId="0" xfId="0" applyNumberFormat="1" applyFont="1"/>
    <xf numFmtId="6" fontId="6" fillId="0" borderId="0" xfId="0" applyNumberFormat="1" applyFont="1"/>
    <xf numFmtId="165" fontId="6" fillId="0" borderId="0" xfId="0" applyNumberFormat="1" applyFont="1" applyFill="1" applyBorder="1"/>
    <xf numFmtId="42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165" fontId="6" fillId="0" borderId="0" xfId="0" applyNumberFormat="1" applyFont="1" applyBorder="1"/>
    <xf numFmtId="0" fontId="10" fillId="2" borderId="1" xfId="0" applyFont="1" applyFill="1" applyBorder="1" applyAlignment="1">
      <alignment horizontal="center"/>
    </xf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/>
    <xf numFmtId="0" fontId="11" fillId="0" borderId="0" xfId="0" applyFont="1"/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5" fontId="11" fillId="2" borderId="3" xfId="0" applyNumberFormat="1" applyFont="1" applyFill="1" applyBorder="1"/>
    <xf numFmtId="3" fontId="8" fillId="2" borderId="3" xfId="0" applyNumberFormat="1" applyFont="1" applyFill="1" applyBorder="1" applyAlignment="1">
      <alignment horizontal="center"/>
    </xf>
    <xf numFmtId="5" fontId="11" fillId="2" borderId="4" xfId="0" applyNumberFormat="1" applyFont="1" applyFill="1" applyBorder="1" applyAlignment="1">
      <alignment horizontal="center"/>
    </xf>
    <xf numFmtId="0" fontId="9" fillId="2" borderId="12" xfId="0" applyFont="1" applyFill="1" applyBorder="1"/>
    <xf numFmtId="49" fontId="8" fillId="2" borderId="13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wrapText="1"/>
    </xf>
    <xf numFmtId="49" fontId="8" fillId="2" borderId="14" xfId="0" applyNumberFormat="1" applyFont="1" applyFill="1" applyBorder="1" applyAlignment="1">
      <alignment wrapText="1"/>
    </xf>
    <xf numFmtId="42" fontId="8" fillId="2" borderId="14" xfId="0" applyNumberFormat="1" applyFont="1" applyFill="1" applyBorder="1" applyAlignment="1">
      <alignment wrapText="1"/>
    </xf>
    <xf numFmtId="49" fontId="8" fillId="2" borderId="12" xfId="0" applyNumberFormat="1" applyFont="1" applyFill="1" applyBorder="1" applyAlignment="1">
      <alignment wrapText="1"/>
    </xf>
    <xf numFmtId="49" fontId="8" fillId="2" borderId="15" xfId="0" applyNumberFormat="1" applyFont="1" applyFill="1" applyBorder="1"/>
    <xf numFmtId="5" fontId="8" fillId="2" borderId="3" xfId="0" applyNumberFormat="1" applyFont="1" applyFill="1" applyBorder="1" applyAlignment="1">
      <alignment horizontal="right"/>
    </xf>
    <xf numFmtId="5" fontId="8" fillId="2" borderId="4" xfId="0" applyNumberFormat="1" applyFont="1" applyFill="1" applyBorder="1" applyAlignment="1">
      <alignment horizontal="center"/>
    </xf>
    <xf numFmtId="49" fontId="8" fillId="2" borderId="16" xfId="0" applyNumberFormat="1" applyFont="1" applyFill="1" applyBorder="1"/>
    <xf numFmtId="49" fontId="8" fillId="2" borderId="16" xfId="0" applyNumberFormat="1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0" fontId="11" fillId="0" borderId="0" xfId="0" applyFont="1" applyBorder="1"/>
    <xf numFmtId="0" fontId="11" fillId="0" borderId="19" xfId="0" applyFont="1" applyBorder="1"/>
    <xf numFmtId="0" fontId="10" fillId="3" borderId="18" xfId="0" applyFont="1" applyFill="1" applyBorder="1"/>
    <xf numFmtId="10" fontId="11" fillId="0" borderId="0" xfId="0" applyNumberFormat="1" applyFont="1" applyBorder="1"/>
    <xf numFmtId="0" fontId="10" fillId="3" borderId="20" xfId="0" applyFont="1" applyFill="1" applyBorder="1"/>
    <xf numFmtId="49" fontId="11" fillId="0" borderId="17" xfId="0" applyNumberFormat="1" applyFont="1" applyBorder="1"/>
    <xf numFmtId="49" fontId="11" fillId="0" borderId="18" xfId="0" applyNumberFormat="1" applyFont="1" applyBorder="1"/>
    <xf numFmtId="49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/>
    <xf numFmtId="3" fontId="11" fillId="0" borderId="21" xfId="0" applyNumberFormat="1" applyFont="1" applyBorder="1"/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22" xfId="0" applyFont="1" applyBorder="1"/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3" fontId="11" fillId="0" borderId="23" xfId="0" applyNumberFormat="1" applyFont="1" applyBorder="1"/>
    <xf numFmtId="3" fontId="11" fillId="0" borderId="19" xfId="0" applyNumberFormat="1" applyFont="1" applyBorder="1"/>
    <xf numFmtId="0" fontId="11" fillId="0" borderId="24" xfId="0" applyFont="1" applyBorder="1"/>
    <xf numFmtId="3" fontId="11" fillId="4" borderId="25" xfId="0" applyNumberFormat="1" applyFont="1" applyFill="1" applyBorder="1"/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49" fontId="9" fillId="6" borderId="11" xfId="0" applyNumberFormat="1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9" fillId="0" borderId="27" xfId="0" applyFont="1" applyBorder="1"/>
    <xf numFmtId="5" fontId="9" fillId="0" borderId="27" xfId="0" applyNumberFormat="1" applyFont="1" applyBorder="1" applyAlignment="1">
      <alignment horizontal="right"/>
    </xf>
    <xf numFmtId="3" fontId="9" fillId="0" borderId="27" xfId="0" applyNumberFormat="1" applyFont="1" applyBorder="1" applyAlignment="1">
      <alignment horizontal="center"/>
    </xf>
    <xf numFmtId="5" fontId="9" fillId="0" borderId="28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8" fillId="0" borderId="3" xfId="0" applyFont="1" applyBorder="1"/>
    <xf numFmtId="5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5" fontId="8" fillId="0" borderId="4" xfId="0" applyNumberFormat="1" applyFont="1" applyBorder="1" applyAlignment="1">
      <alignment horizontal="right"/>
    </xf>
    <xf numFmtId="0" fontId="8" fillId="0" borderId="3" xfId="0" applyFont="1" applyFill="1" applyBorder="1" applyAlignment="1">
      <alignment vertical="top"/>
    </xf>
    <xf numFmtId="49" fontId="8" fillId="0" borderId="2" xfId="0" applyNumberFormat="1" applyFont="1" applyBorder="1" applyAlignment="1">
      <alignment horizontal="center"/>
    </xf>
    <xf numFmtId="0" fontId="8" fillId="0" borderId="3" xfId="0" applyFont="1" applyFill="1" applyBorder="1"/>
    <xf numFmtId="49" fontId="8" fillId="0" borderId="12" xfId="0" applyNumberFormat="1" applyFont="1" applyFill="1" applyBorder="1" applyAlignment="1">
      <alignment horizontal="center"/>
    </xf>
    <xf numFmtId="5" fontId="8" fillId="0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center"/>
    </xf>
    <xf numFmtId="5" fontId="8" fillId="0" borderId="6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0" fontId="9" fillId="4" borderId="5" xfId="0" applyFont="1" applyFill="1" applyBorder="1"/>
    <xf numFmtId="5" fontId="9" fillId="4" borderId="5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center"/>
    </xf>
    <xf numFmtId="5" fontId="9" fillId="4" borderId="6" xfId="0" applyNumberFormat="1" applyFont="1" applyFill="1" applyBorder="1" applyAlignment="1">
      <alignment horizontal="right"/>
    </xf>
    <xf numFmtId="49" fontId="8" fillId="4" borderId="29" xfId="0" applyNumberFormat="1" applyFont="1" applyFill="1" applyBorder="1" applyAlignment="1">
      <alignment wrapText="1"/>
    </xf>
    <xf numFmtId="49" fontId="8" fillId="4" borderId="0" xfId="0" applyNumberFormat="1" applyFont="1" applyFill="1" applyBorder="1"/>
    <xf numFmtId="49" fontId="8" fillId="4" borderId="0" xfId="0" applyNumberFormat="1" applyFont="1" applyFill="1" applyBorder="1" applyAlignment="1">
      <alignment wrapText="1"/>
    </xf>
    <xf numFmtId="49" fontId="8" fillId="4" borderId="3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9" fillId="7" borderId="2" xfId="0" applyNumberFormat="1" applyFont="1" applyFill="1" applyBorder="1" applyAlignment="1">
      <alignment horizontal="center"/>
    </xf>
    <xf numFmtId="0" fontId="9" fillId="7" borderId="3" xfId="0" applyFont="1" applyFill="1" applyBorder="1"/>
    <xf numFmtId="5" fontId="9" fillId="7" borderId="3" xfId="0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center"/>
    </xf>
    <xf numFmtId="5" fontId="9" fillId="7" borderId="4" xfId="0" applyNumberFormat="1" applyFont="1" applyFill="1" applyBorder="1" applyAlignment="1">
      <alignment horizontal="right"/>
    </xf>
    <xf numFmtId="49" fontId="8" fillId="7" borderId="29" xfId="0" applyNumberFormat="1" applyFont="1" applyFill="1" applyBorder="1" applyAlignment="1">
      <alignment wrapText="1"/>
    </xf>
    <xf numFmtId="49" fontId="8" fillId="7" borderId="0" xfId="0" applyNumberFormat="1" applyFont="1" applyFill="1" applyBorder="1" applyAlignment="1">
      <alignment wrapText="1"/>
    </xf>
    <xf numFmtId="49" fontId="8" fillId="7" borderId="0" xfId="0" applyNumberFormat="1" applyFont="1" applyFill="1" applyBorder="1"/>
    <xf numFmtId="49" fontId="8" fillId="7" borderId="30" xfId="0" applyNumberFormat="1" applyFont="1" applyFill="1" applyBorder="1" applyAlignment="1">
      <alignment wrapText="1"/>
    </xf>
    <xf numFmtId="49" fontId="8" fillId="7" borderId="10" xfId="0" applyNumberFormat="1" applyFont="1" applyFill="1" applyBorder="1" applyAlignment="1">
      <alignment horizontal="center"/>
    </xf>
    <xf numFmtId="0" fontId="8" fillId="7" borderId="11" xfId="0" applyFont="1" applyFill="1" applyBorder="1"/>
    <xf numFmtId="5" fontId="8" fillId="7" borderId="11" xfId="0" applyNumberFormat="1" applyFont="1" applyFill="1" applyBorder="1" applyAlignment="1">
      <alignment horizontal="right"/>
    </xf>
    <xf numFmtId="164" fontId="8" fillId="7" borderId="11" xfId="0" applyNumberFormat="1" applyFont="1" applyFill="1" applyBorder="1" applyAlignment="1">
      <alignment horizontal="center"/>
    </xf>
    <xf numFmtId="3" fontId="8" fillId="7" borderId="11" xfId="0" applyNumberFormat="1" applyFont="1" applyFill="1" applyBorder="1" applyAlignment="1">
      <alignment horizontal="center"/>
    </xf>
    <xf numFmtId="5" fontId="8" fillId="7" borderId="9" xfId="0" applyNumberFormat="1" applyFont="1" applyFill="1" applyBorder="1" applyAlignment="1">
      <alignment horizontal="right"/>
    </xf>
    <xf numFmtId="0" fontId="8" fillId="0" borderId="5" xfId="0" applyFont="1" applyBorder="1"/>
    <xf numFmtId="49" fontId="8" fillId="5" borderId="12" xfId="0" applyNumberFormat="1" applyFont="1" applyFill="1" applyBorder="1" applyAlignment="1">
      <alignment horizontal="center"/>
    </xf>
    <xf numFmtId="0" fontId="9" fillId="5" borderId="3" xfId="0" applyFont="1" applyFill="1" applyBorder="1"/>
    <xf numFmtId="5" fontId="8" fillId="5" borderId="5" xfId="0" applyNumberFormat="1" applyFont="1" applyFill="1" applyBorder="1" applyAlignment="1">
      <alignment horizontal="right"/>
    </xf>
    <xf numFmtId="3" fontId="8" fillId="5" borderId="5" xfId="0" applyNumberFormat="1" applyFont="1" applyFill="1" applyBorder="1" applyAlignment="1">
      <alignment horizontal="center"/>
    </xf>
    <xf numFmtId="5" fontId="8" fillId="5" borderId="6" xfId="0" applyNumberFormat="1" applyFont="1" applyFill="1" applyBorder="1" applyAlignment="1">
      <alignment horizontal="right"/>
    </xf>
    <xf numFmtId="0" fontId="8" fillId="5" borderId="3" xfId="0" applyFont="1" applyFill="1" applyBorder="1"/>
    <xf numFmtId="49" fontId="8" fillId="5" borderId="2" xfId="0" applyNumberFormat="1" applyFont="1" applyFill="1" applyBorder="1" applyAlignment="1">
      <alignment horizontal="center"/>
    </xf>
    <xf numFmtId="5" fontId="8" fillId="5" borderId="3" xfId="0" applyNumberFormat="1" applyFont="1" applyFill="1" applyBorder="1" applyAlignment="1">
      <alignment horizontal="right"/>
    </xf>
    <xf numFmtId="3" fontId="8" fillId="5" borderId="3" xfId="0" applyNumberFormat="1" applyFont="1" applyFill="1" applyBorder="1" applyAlignment="1">
      <alignment horizontal="center"/>
    </xf>
    <xf numFmtId="5" fontId="8" fillId="5" borderId="4" xfId="0" applyNumberFormat="1" applyFont="1" applyFill="1" applyBorder="1" applyAlignment="1">
      <alignment horizontal="right"/>
    </xf>
    <xf numFmtId="164" fontId="8" fillId="5" borderId="3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0" fontId="9" fillId="4" borderId="3" xfId="0" applyFont="1" applyFill="1" applyBorder="1"/>
    <xf numFmtId="0" fontId="8" fillId="4" borderId="3" xfId="0" applyFont="1" applyFill="1" applyBorder="1"/>
    <xf numFmtId="5" fontId="8" fillId="4" borderId="3" xfId="0" applyNumberFormat="1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/>
    </xf>
    <xf numFmtId="5" fontId="8" fillId="4" borderId="4" xfId="0" applyNumberFormat="1" applyFont="1" applyFill="1" applyBorder="1" applyAlignment="1">
      <alignment horizontal="right"/>
    </xf>
    <xf numFmtId="49" fontId="8" fillId="5" borderId="31" xfId="0" applyNumberFormat="1" applyFont="1" applyFill="1" applyBorder="1" applyAlignment="1">
      <alignment horizontal="center"/>
    </xf>
    <xf numFmtId="0" fontId="8" fillId="5" borderId="32" xfId="0" applyFont="1" applyFill="1" applyBorder="1"/>
    <xf numFmtId="5" fontId="8" fillId="5" borderId="32" xfId="0" applyNumberFormat="1" applyFont="1" applyFill="1" applyBorder="1" applyAlignment="1">
      <alignment horizontal="right"/>
    </xf>
    <xf numFmtId="3" fontId="8" fillId="5" borderId="32" xfId="0" applyNumberFormat="1" applyFont="1" applyFill="1" applyBorder="1" applyAlignment="1">
      <alignment horizontal="center"/>
    </xf>
    <xf numFmtId="5" fontId="8" fillId="5" borderId="33" xfId="0" applyNumberFormat="1" applyFont="1" applyFill="1" applyBorder="1" applyAlignment="1">
      <alignment horizontal="right"/>
    </xf>
    <xf numFmtId="49" fontId="8" fillId="0" borderId="34" xfId="0" applyNumberFormat="1" applyFont="1" applyBorder="1" applyAlignment="1">
      <alignment horizontal="right"/>
    </xf>
    <xf numFmtId="0" fontId="9" fillId="0" borderId="35" xfId="0" applyFont="1" applyBorder="1" applyAlignment="1">
      <alignment horizontal="left"/>
    </xf>
    <xf numFmtId="0" fontId="8" fillId="0" borderId="35" xfId="0" applyFont="1" applyBorder="1" applyAlignment="1">
      <alignment horizontal="right"/>
    </xf>
    <xf numFmtId="42" fontId="9" fillId="0" borderId="24" xfId="0" applyNumberFormat="1" applyFont="1" applyBorder="1" applyAlignment="1">
      <alignment horizontal="right"/>
    </xf>
    <xf numFmtId="0" fontId="8" fillId="5" borderId="3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5" fontId="9" fillId="5" borderId="36" xfId="0" applyNumberFormat="1" applyFont="1" applyFill="1" applyBorder="1" applyAlignment="1">
      <alignment horizontal="right"/>
    </xf>
    <xf numFmtId="5" fontId="9" fillId="0" borderId="35" xfId="0" applyNumberFormat="1" applyFont="1" applyBorder="1" applyAlignment="1">
      <alignment horizontal="right"/>
    </xf>
    <xf numFmtId="5" fontId="9" fillId="0" borderId="37" xfId="0" applyNumberFormat="1" applyFont="1" applyBorder="1" applyAlignment="1">
      <alignment horizontal="right"/>
    </xf>
    <xf numFmtId="5" fontId="8" fillId="7" borderId="9" xfId="0" applyNumberFormat="1" applyFont="1" applyFill="1" applyBorder="1" applyAlignment="1">
      <alignment horizontal="right" vertical="center"/>
    </xf>
    <xf numFmtId="5" fontId="8" fillId="7" borderId="8" xfId="0" applyNumberFormat="1" applyFont="1" applyFill="1" applyBorder="1" applyAlignment="1">
      <alignment horizontal="right" vertical="center"/>
    </xf>
    <xf numFmtId="0" fontId="8" fillId="7" borderId="8" xfId="0" applyFont="1" applyFill="1" applyBorder="1" applyAlignment="1">
      <alignment horizontal="right" vertical="center"/>
    </xf>
    <xf numFmtId="0" fontId="8" fillId="7" borderId="6" xfId="0" applyFont="1" applyFill="1" applyBorder="1" applyAlignment="1">
      <alignment horizontal="right" vertical="center"/>
    </xf>
    <xf numFmtId="49" fontId="8" fillId="4" borderId="10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5" fontId="8" fillId="4" borderId="11" xfId="0" applyNumberFormat="1" applyFont="1" applyFill="1" applyBorder="1" applyAlignment="1">
      <alignment horizontal="center" vertical="center"/>
    </xf>
    <xf numFmtId="5" fontId="8" fillId="4" borderId="7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/>
    </xf>
    <xf numFmtId="164" fontId="8" fillId="4" borderId="7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5" fontId="8" fillId="4" borderId="9" xfId="0" applyNumberFormat="1" applyFont="1" applyFill="1" applyBorder="1" applyAlignment="1">
      <alignment horizontal="right" vertical="center"/>
    </xf>
    <xf numFmtId="5" fontId="8" fillId="4" borderId="8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5" fontId="8" fillId="7" borderId="11" xfId="0" applyNumberFormat="1" applyFont="1" applyFill="1" applyBorder="1" applyAlignment="1">
      <alignment horizontal="center" vertical="center"/>
    </xf>
    <xf numFmtId="5" fontId="8" fillId="7" borderId="7" xfId="0" applyNumberFormat="1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164" fontId="8" fillId="7" borderId="11" xfId="0" applyNumberFormat="1" applyFont="1" applyFill="1" applyBorder="1" applyAlignment="1">
      <alignment horizontal="center" vertical="center"/>
    </xf>
    <xf numFmtId="164" fontId="8" fillId="7" borderId="7" xfId="0" applyNumberFormat="1" applyFont="1" applyFill="1" applyBorder="1" applyAlignment="1">
      <alignment horizontal="center" vertical="center"/>
    </xf>
    <xf numFmtId="3" fontId="8" fillId="7" borderId="11" xfId="0" applyNumberFormat="1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left"/>
    </xf>
    <xf numFmtId="0" fontId="10" fillId="4" borderId="39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10" fillId="3" borderId="4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9" borderId="42" xfId="0" applyFont="1" applyFill="1" applyBorder="1" applyAlignment="1">
      <alignment horizontal="center"/>
    </xf>
    <xf numFmtId="0" fontId="10" fillId="9" borderId="43" xfId="0" applyFont="1" applyFill="1" applyBorder="1" applyAlignment="1">
      <alignment horizontal="center"/>
    </xf>
    <xf numFmtId="0" fontId="10" fillId="9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8" fillId="0" borderId="3" xfId="0" applyFont="1" applyFill="1" applyBorder="1" applyAlignment="1" applyProtection="1">
      <alignment horizontal="left" vertical="center" wrapText="1"/>
      <protection/>
    </xf>
    <xf numFmtId="0" fontId="8" fillId="0" borderId="4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left" vertical="center" wrapText="1"/>
      <protection/>
    </xf>
    <xf numFmtId="0" fontId="8" fillId="0" borderId="32" xfId="0" applyFont="1" applyFill="1" applyBorder="1" applyAlignment="1" applyProtection="1">
      <alignment horizontal="left" vertical="center" wrapText="1"/>
      <protection/>
    </xf>
    <xf numFmtId="0" fontId="8" fillId="0" borderId="33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5" fontId="8" fillId="2" borderId="50" xfId="0" applyNumberFormat="1" applyFont="1" applyFill="1" applyBorder="1" applyAlignment="1">
      <alignment horizontal="center" vertical="center"/>
    </xf>
    <xf numFmtId="5" fontId="8" fillId="2" borderId="51" xfId="0" applyNumberFormat="1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5" fontId="8" fillId="2" borderId="9" xfId="0" applyNumberFormat="1" applyFont="1" applyFill="1" applyBorder="1" applyAlignment="1">
      <alignment horizontal="center" vertical="center"/>
    </xf>
    <xf numFmtId="5" fontId="8" fillId="2" borderId="8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 topLeftCell="A1">
      <selection activeCell="C84" sqref="C84"/>
    </sheetView>
  </sheetViews>
  <sheetFormatPr defaultColWidth="9.140625" defaultRowHeight="15"/>
  <cols>
    <col min="1" max="1" width="5.57421875" style="24" customWidth="1"/>
    <col min="2" max="2" width="48.8515625" style="2" customWidth="1"/>
    <col min="3" max="3" width="12.28125" style="2" customWidth="1"/>
    <col min="4" max="5" width="4.28125" style="2" customWidth="1"/>
    <col min="6" max="6" width="15.00390625" style="173" customWidth="1"/>
    <col min="7" max="7" width="12.28125" style="1" customWidth="1"/>
    <col min="8" max="8" width="5.421875" style="2" customWidth="1"/>
    <col min="9" max="16384" width="9.140625" style="2" customWidth="1"/>
  </cols>
  <sheetData>
    <row r="1" spans="1:8" s="1" customFormat="1" ht="15">
      <c r="A1" s="209" t="s">
        <v>84</v>
      </c>
      <c r="B1" s="210"/>
      <c r="C1" s="211" t="s">
        <v>0</v>
      </c>
      <c r="D1" s="211"/>
      <c r="E1" s="211"/>
      <c r="F1" s="212"/>
      <c r="G1" s="3"/>
      <c r="H1" s="4"/>
    </row>
    <row r="2" spans="1:9" s="1" customFormat="1" ht="15.75" thickBot="1">
      <c r="A2" s="92" t="s">
        <v>82</v>
      </c>
      <c r="B2" s="93" t="s">
        <v>1</v>
      </c>
      <c r="C2" s="93" t="s">
        <v>3</v>
      </c>
      <c r="D2" s="94" t="s">
        <v>4</v>
      </c>
      <c r="E2" s="94" t="s">
        <v>5</v>
      </c>
      <c r="F2" s="95" t="s">
        <v>6</v>
      </c>
      <c r="G2" s="5"/>
      <c r="H2" s="5"/>
      <c r="I2" s="6"/>
    </row>
    <row r="3" spans="1:7" s="8" customFormat="1" ht="15">
      <c r="A3" s="96"/>
      <c r="B3" s="97"/>
      <c r="C3" s="98"/>
      <c r="D3" s="99"/>
      <c r="E3" s="99"/>
      <c r="F3" s="100"/>
      <c r="G3" s="7"/>
    </row>
    <row r="4" spans="1:8" s="12" customFormat="1" ht="15">
      <c r="A4" s="101"/>
      <c r="B4" s="102" t="s">
        <v>46</v>
      </c>
      <c r="C4" s="104"/>
      <c r="D4" s="105"/>
      <c r="E4" s="106"/>
      <c r="F4" s="107"/>
      <c r="G4" s="9"/>
      <c r="H4" s="10"/>
    </row>
    <row r="5" spans="1:7" s="8" customFormat="1" ht="14.25">
      <c r="A5" s="101"/>
      <c r="B5" s="108" t="s">
        <v>40</v>
      </c>
      <c r="C5" s="104"/>
      <c r="D5" s="106">
        <v>1</v>
      </c>
      <c r="E5" s="106" t="s">
        <v>10</v>
      </c>
      <c r="F5" s="107">
        <f>D5*C5</f>
        <v>0</v>
      </c>
      <c r="G5" s="7"/>
    </row>
    <row r="6" spans="1:8" s="29" customFormat="1" ht="14.25">
      <c r="A6" s="109"/>
      <c r="B6" s="110" t="s">
        <v>41</v>
      </c>
      <c r="C6" s="104"/>
      <c r="D6" s="106">
        <v>1</v>
      </c>
      <c r="E6" s="106" t="s">
        <v>2</v>
      </c>
      <c r="F6" s="107">
        <f aca="true" t="shared" si="0" ref="F6:F12">D6*C6</f>
        <v>0</v>
      </c>
      <c r="G6" s="27"/>
      <c r="H6" s="28"/>
    </row>
    <row r="7" spans="1:7" s="8" customFormat="1" ht="14.25">
      <c r="A7" s="109"/>
      <c r="B7" s="110" t="s">
        <v>42</v>
      </c>
      <c r="C7" s="104"/>
      <c r="D7" s="106">
        <v>15</v>
      </c>
      <c r="E7" s="106" t="s">
        <v>2</v>
      </c>
      <c r="F7" s="107">
        <f t="shared" si="0"/>
        <v>0</v>
      </c>
      <c r="G7" s="25"/>
    </row>
    <row r="8" spans="1:8" s="12" customFormat="1" ht="14.25">
      <c r="A8" s="109"/>
      <c r="B8" s="110" t="s">
        <v>43</v>
      </c>
      <c r="C8" s="104"/>
      <c r="D8" s="106">
        <v>365</v>
      </c>
      <c r="E8" s="106" t="s">
        <v>11</v>
      </c>
      <c r="F8" s="107">
        <f t="shared" si="0"/>
        <v>0</v>
      </c>
      <c r="G8" s="9"/>
      <c r="H8" s="10"/>
    </row>
    <row r="9" spans="1:7" s="8" customFormat="1" ht="14.25">
      <c r="A9" s="109"/>
      <c r="B9" s="110" t="s">
        <v>44</v>
      </c>
      <c r="C9" s="104"/>
      <c r="D9" s="106">
        <v>8</v>
      </c>
      <c r="E9" s="106" t="s">
        <v>11</v>
      </c>
      <c r="F9" s="107">
        <f t="shared" si="0"/>
        <v>0</v>
      </c>
      <c r="G9" s="25"/>
    </row>
    <row r="10" spans="1:9" s="18" customFormat="1" ht="28.5">
      <c r="A10" s="111"/>
      <c r="B10" s="170" t="s">
        <v>73</v>
      </c>
      <c r="C10" s="112"/>
      <c r="D10" s="113">
        <v>210</v>
      </c>
      <c r="E10" s="113" t="s">
        <v>8</v>
      </c>
      <c r="F10" s="114">
        <f aca="true" t="shared" si="1" ref="F10">C10*D10</f>
        <v>0</v>
      </c>
      <c r="G10" s="26"/>
      <c r="H10" s="10"/>
      <c r="I10" s="10"/>
    </row>
    <row r="11" spans="1:8" s="12" customFormat="1" ht="28.5">
      <c r="A11" s="115"/>
      <c r="B11" s="170" t="s">
        <v>48</v>
      </c>
      <c r="C11" s="104"/>
      <c r="D11" s="106">
        <v>1</v>
      </c>
      <c r="E11" s="106" t="s">
        <v>10</v>
      </c>
      <c r="F11" s="107">
        <f>D11*C11</f>
        <v>0</v>
      </c>
      <c r="G11" s="9"/>
      <c r="H11" s="10"/>
    </row>
    <row r="12" spans="1:7" s="8" customFormat="1" ht="28.5">
      <c r="A12" s="101"/>
      <c r="B12" s="171" t="s">
        <v>45</v>
      </c>
      <c r="C12" s="104"/>
      <c r="D12" s="106">
        <v>100</v>
      </c>
      <c r="E12" s="106" t="s">
        <v>47</v>
      </c>
      <c r="F12" s="107">
        <f t="shared" si="0"/>
        <v>0</v>
      </c>
      <c r="G12" s="7"/>
    </row>
    <row r="13" spans="1:7" s="8" customFormat="1" ht="14.25">
      <c r="A13" s="109"/>
      <c r="B13" s="103"/>
      <c r="C13" s="104"/>
      <c r="D13" s="106"/>
      <c r="E13" s="106"/>
      <c r="F13" s="107"/>
      <c r="G13" s="7"/>
    </row>
    <row r="14" spans="1:7" s="8" customFormat="1" ht="15">
      <c r="A14" s="116"/>
      <c r="B14" s="117" t="s">
        <v>83</v>
      </c>
      <c r="C14" s="118"/>
      <c r="D14" s="119"/>
      <c r="E14" s="119"/>
      <c r="F14" s="120"/>
      <c r="G14" s="7"/>
    </row>
    <row r="15" spans="1:8" s="12" customFormat="1" ht="28.5">
      <c r="A15" s="213" t="s">
        <v>87</v>
      </c>
      <c r="B15" s="121" t="s">
        <v>155</v>
      </c>
      <c r="C15" s="185"/>
      <c r="D15" s="189">
        <v>1</v>
      </c>
      <c r="E15" s="191" t="s">
        <v>2</v>
      </c>
      <c r="F15" s="193">
        <f>C15*D15</f>
        <v>0</v>
      </c>
      <c r="G15" s="9"/>
      <c r="H15" s="10"/>
    </row>
    <row r="16" spans="1:8" s="12" customFormat="1" ht="14.25">
      <c r="A16" s="214"/>
      <c r="B16" s="121" t="s">
        <v>88</v>
      </c>
      <c r="C16" s="186"/>
      <c r="D16" s="190"/>
      <c r="E16" s="192"/>
      <c r="F16" s="194"/>
      <c r="G16" s="9"/>
      <c r="H16" s="10"/>
    </row>
    <row r="17" spans="1:8" s="12" customFormat="1" ht="11.25" customHeight="1">
      <c r="A17" s="215"/>
      <c r="B17" s="122" t="s">
        <v>89</v>
      </c>
      <c r="C17" s="187"/>
      <c r="D17" s="187"/>
      <c r="E17" s="187"/>
      <c r="F17" s="195"/>
      <c r="G17" s="9"/>
      <c r="H17" s="10"/>
    </row>
    <row r="18" spans="1:8" s="12" customFormat="1" ht="11.25" customHeight="1">
      <c r="A18" s="215"/>
      <c r="B18" s="123" t="s">
        <v>90</v>
      </c>
      <c r="C18" s="187"/>
      <c r="D18" s="187"/>
      <c r="E18" s="187"/>
      <c r="F18" s="195"/>
      <c r="G18" s="9"/>
      <c r="H18" s="10"/>
    </row>
    <row r="19" spans="1:8" s="12" customFormat="1" ht="11.25" customHeight="1">
      <c r="A19" s="215"/>
      <c r="B19" s="123" t="s">
        <v>91</v>
      </c>
      <c r="C19" s="187"/>
      <c r="D19" s="187"/>
      <c r="E19" s="187"/>
      <c r="F19" s="195"/>
      <c r="G19" s="9"/>
      <c r="H19" s="10"/>
    </row>
    <row r="20" spans="1:8" s="12" customFormat="1" ht="11.25" customHeight="1">
      <c r="A20" s="215"/>
      <c r="B20" s="123" t="s">
        <v>92</v>
      </c>
      <c r="C20" s="187"/>
      <c r="D20" s="187"/>
      <c r="E20" s="187"/>
      <c r="F20" s="195"/>
      <c r="G20" s="9"/>
      <c r="H20" s="10"/>
    </row>
    <row r="21" spans="1:8" s="12" customFormat="1" ht="11.25" customHeight="1">
      <c r="A21" s="215"/>
      <c r="B21" s="123" t="s">
        <v>93</v>
      </c>
      <c r="C21" s="187"/>
      <c r="D21" s="187"/>
      <c r="E21" s="187"/>
      <c r="F21" s="195"/>
      <c r="G21" s="9"/>
      <c r="H21" s="10"/>
    </row>
    <row r="22" spans="1:8" s="12" customFormat="1" ht="11.25" customHeight="1">
      <c r="A22" s="215"/>
      <c r="B22" s="123" t="s">
        <v>94</v>
      </c>
      <c r="C22" s="187"/>
      <c r="D22" s="187"/>
      <c r="E22" s="187"/>
      <c r="F22" s="195"/>
      <c r="G22" s="9"/>
      <c r="H22" s="10"/>
    </row>
    <row r="23" spans="1:8" s="12" customFormat="1" ht="11.25" customHeight="1">
      <c r="A23" s="215"/>
      <c r="B23" s="123" t="s">
        <v>49</v>
      </c>
      <c r="C23" s="187"/>
      <c r="D23" s="187"/>
      <c r="E23" s="187"/>
      <c r="F23" s="195"/>
      <c r="G23" s="9"/>
      <c r="H23" s="10"/>
    </row>
    <row r="24" spans="1:8" s="12" customFormat="1" ht="11.25" customHeight="1">
      <c r="A24" s="215"/>
      <c r="B24" s="123" t="s">
        <v>21</v>
      </c>
      <c r="C24" s="187"/>
      <c r="D24" s="187"/>
      <c r="E24" s="187"/>
      <c r="F24" s="195"/>
      <c r="G24" s="9"/>
      <c r="H24" s="10"/>
    </row>
    <row r="25" spans="1:8" s="12" customFormat="1" ht="11.25" customHeight="1">
      <c r="A25" s="216"/>
      <c r="B25" s="124" t="s">
        <v>95</v>
      </c>
      <c r="C25" s="188"/>
      <c r="D25" s="188"/>
      <c r="E25" s="188"/>
      <c r="F25" s="196"/>
      <c r="G25" s="9"/>
      <c r="H25" s="10"/>
    </row>
    <row r="26" spans="1:8" s="12" customFormat="1" ht="14.25">
      <c r="A26" s="89"/>
      <c r="B26" s="125"/>
      <c r="C26" s="90"/>
      <c r="D26" s="90"/>
      <c r="E26" s="90"/>
      <c r="F26" s="172"/>
      <c r="G26" s="9"/>
      <c r="H26" s="10"/>
    </row>
    <row r="27" spans="1:7" s="8" customFormat="1" ht="15">
      <c r="A27" s="126"/>
      <c r="B27" s="127" t="s">
        <v>50</v>
      </c>
      <c r="C27" s="128"/>
      <c r="D27" s="129"/>
      <c r="E27" s="129"/>
      <c r="F27" s="130"/>
      <c r="G27" s="7"/>
    </row>
    <row r="28" spans="1:8" s="12" customFormat="1" ht="28.5">
      <c r="A28" s="197" t="s">
        <v>96</v>
      </c>
      <c r="B28" s="131" t="s">
        <v>51</v>
      </c>
      <c r="C28" s="201"/>
      <c r="D28" s="205">
        <v>3</v>
      </c>
      <c r="E28" s="207" t="s">
        <v>2</v>
      </c>
      <c r="F28" s="177">
        <f>C28*D28</f>
        <v>0</v>
      </c>
      <c r="G28" s="9"/>
      <c r="H28" s="10"/>
    </row>
    <row r="29" spans="1:8" s="12" customFormat="1" ht="14.25">
      <c r="A29" s="198"/>
      <c r="B29" s="132" t="s">
        <v>53</v>
      </c>
      <c r="C29" s="202"/>
      <c r="D29" s="206"/>
      <c r="E29" s="208"/>
      <c r="F29" s="178"/>
      <c r="G29" s="9"/>
      <c r="H29" s="10"/>
    </row>
    <row r="30" spans="1:8" s="12" customFormat="1" ht="11.25" customHeight="1">
      <c r="A30" s="199"/>
      <c r="B30" s="133" t="s">
        <v>22</v>
      </c>
      <c r="C30" s="203"/>
      <c r="D30" s="203"/>
      <c r="E30" s="203"/>
      <c r="F30" s="179"/>
      <c r="G30" s="9"/>
      <c r="H30" s="10"/>
    </row>
    <row r="31" spans="1:8" s="12" customFormat="1" ht="11.25" customHeight="1">
      <c r="A31" s="199"/>
      <c r="B31" s="132" t="s">
        <v>23</v>
      </c>
      <c r="C31" s="203"/>
      <c r="D31" s="203"/>
      <c r="E31" s="203"/>
      <c r="F31" s="179"/>
      <c r="G31" s="9"/>
      <c r="H31" s="10"/>
    </row>
    <row r="32" spans="1:8" s="12" customFormat="1" ht="11.25" customHeight="1">
      <c r="A32" s="199"/>
      <c r="B32" s="132" t="s">
        <v>54</v>
      </c>
      <c r="C32" s="203"/>
      <c r="D32" s="203"/>
      <c r="E32" s="203"/>
      <c r="F32" s="179"/>
      <c r="G32" s="9"/>
      <c r="H32" s="10"/>
    </row>
    <row r="33" spans="1:8" s="12" customFormat="1" ht="11.25" customHeight="1">
      <c r="A33" s="199"/>
      <c r="B33" s="132" t="s">
        <v>55</v>
      </c>
      <c r="C33" s="203"/>
      <c r="D33" s="203"/>
      <c r="E33" s="203"/>
      <c r="F33" s="179"/>
      <c r="G33" s="9"/>
      <c r="H33" s="10"/>
    </row>
    <row r="34" spans="1:8" s="12" customFormat="1" ht="14.25">
      <c r="A34" s="200"/>
      <c r="B34" s="134" t="s">
        <v>7</v>
      </c>
      <c r="C34" s="204"/>
      <c r="D34" s="204"/>
      <c r="E34" s="204"/>
      <c r="F34" s="180"/>
      <c r="G34" s="9"/>
      <c r="H34" s="10"/>
    </row>
    <row r="35" spans="1:8" s="12" customFormat="1" ht="14.25">
      <c r="A35" s="135"/>
      <c r="B35" s="136"/>
      <c r="C35" s="137"/>
      <c r="D35" s="138"/>
      <c r="E35" s="139"/>
      <c r="F35" s="140"/>
      <c r="G35" s="9"/>
      <c r="H35" s="10"/>
    </row>
    <row r="36" spans="1:8" s="12" customFormat="1" ht="28.5">
      <c r="A36" s="197" t="s">
        <v>97</v>
      </c>
      <c r="B36" s="131" t="s">
        <v>51</v>
      </c>
      <c r="C36" s="201"/>
      <c r="D36" s="205">
        <v>7</v>
      </c>
      <c r="E36" s="207" t="s">
        <v>2</v>
      </c>
      <c r="F36" s="177">
        <f>C36*D36</f>
        <v>0</v>
      </c>
      <c r="G36" s="9"/>
      <c r="H36" s="10"/>
    </row>
    <row r="37" spans="1:8" s="12" customFormat="1" ht="14.25">
      <c r="A37" s="198"/>
      <c r="B37" s="132" t="s">
        <v>56</v>
      </c>
      <c r="C37" s="202"/>
      <c r="D37" s="206"/>
      <c r="E37" s="208"/>
      <c r="F37" s="178"/>
      <c r="G37" s="9"/>
      <c r="H37" s="10"/>
    </row>
    <row r="38" spans="1:8" s="12" customFormat="1" ht="11.25" customHeight="1">
      <c r="A38" s="199"/>
      <c r="B38" s="133" t="s">
        <v>24</v>
      </c>
      <c r="C38" s="203"/>
      <c r="D38" s="203"/>
      <c r="E38" s="203"/>
      <c r="F38" s="179"/>
      <c r="G38" s="9"/>
      <c r="H38" s="10"/>
    </row>
    <row r="39" spans="1:8" s="12" customFormat="1" ht="11.25" customHeight="1">
      <c r="A39" s="199"/>
      <c r="B39" s="132" t="s">
        <v>25</v>
      </c>
      <c r="C39" s="203"/>
      <c r="D39" s="203"/>
      <c r="E39" s="203"/>
      <c r="F39" s="179"/>
      <c r="G39" s="9"/>
      <c r="H39" s="10"/>
    </row>
    <row r="40" spans="1:8" s="12" customFormat="1" ht="11.25" customHeight="1">
      <c r="A40" s="199"/>
      <c r="B40" s="132" t="s">
        <v>57</v>
      </c>
      <c r="C40" s="203"/>
      <c r="D40" s="203"/>
      <c r="E40" s="203"/>
      <c r="F40" s="179"/>
      <c r="G40" s="9"/>
      <c r="H40" s="10"/>
    </row>
    <row r="41" spans="1:8" s="12" customFormat="1" ht="11.25" customHeight="1">
      <c r="A41" s="199"/>
      <c r="B41" s="132" t="s">
        <v>59</v>
      </c>
      <c r="C41" s="203"/>
      <c r="D41" s="203"/>
      <c r="E41" s="203"/>
      <c r="F41" s="179"/>
      <c r="G41" s="9"/>
      <c r="H41" s="10"/>
    </row>
    <row r="42" spans="1:8" s="12" customFormat="1" ht="14.25">
      <c r="A42" s="200"/>
      <c r="B42" s="134" t="s">
        <v>7</v>
      </c>
      <c r="C42" s="204"/>
      <c r="D42" s="204"/>
      <c r="E42" s="204"/>
      <c r="F42" s="180"/>
      <c r="G42" s="9"/>
      <c r="H42" s="10"/>
    </row>
    <row r="43" spans="1:8" s="12" customFormat="1" ht="14.25">
      <c r="A43" s="135"/>
      <c r="B43" s="136"/>
      <c r="C43" s="137"/>
      <c r="D43" s="138"/>
      <c r="E43" s="139"/>
      <c r="F43" s="140"/>
      <c r="G43" s="9"/>
      <c r="H43" s="10"/>
    </row>
    <row r="44" spans="1:8" s="12" customFormat="1" ht="28.5">
      <c r="A44" s="197" t="s">
        <v>98</v>
      </c>
      <c r="B44" s="131" t="s">
        <v>51</v>
      </c>
      <c r="C44" s="201"/>
      <c r="D44" s="205">
        <v>5</v>
      </c>
      <c r="E44" s="207" t="s">
        <v>2</v>
      </c>
      <c r="F44" s="177">
        <f>C44*D44</f>
        <v>0</v>
      </c>
      <c r="G44" s="9"/>
      <c r="H44" s="10"/>
    </row>
    <row r="45" spans="1:8" s="12" customFormat="1" ht="14.25">
      <c r="A45" s="198"/>
      <c r="B45" s="132" t="s">
        <v>52</v>
      </c>
      <c r="C45" s="202"/>
      <c r="D45" s="206"/>
      <c r="E45" s="208"/>
      <c r="F45" s="178"/>
      <c r="G45" s="9"/>
      <c r="H45" s="10"/>
    </row>
    <row r="46" spans="1:8" s="12" customFormat="1" ht="11.25" customHeight="1">
      <c r="A46" s="199"/>
      <c r="B46" s="133" t="s">
        <v>18</v>
      </c>
      <c r="C46" s="203"/>
      <c r="D46" s="203"/>
      <c r="E46" s="203"/>
      <c r="F46" s="179"/>
      <c r="G46" s="9"/>
      <c r="H46" s="10"/>
    </row>
    <row r="47" spans="1:8" s="12" customFormat="1" ht="11.25" customHeight="1">
      <c r="A47" s="199"/>
      <c r="B47" s="132" t="s">
        <v>19</v>
      </c>
      <c r="C47" s="203"/>
      <c r="D47" s="203"/>
      <c r="E47" s="203"/>
      <c r="F47" s="179"/>
      <c r="G47" s="9"/>
      <c r="H47" s="10"/>
    </row>
    <row r="48" spans="1:8" s="12" customFormat="1" ht="11.25" customHeight="1">
      <c r="A48" s="199"/>
      <c r="B48" s="132" t="s">
        <v>58</v>
      </c>
      <c r="C48" s="203"/>
      <c r="D48" s="203"/>
      <c r="E48" s="203"/>
      <c r="F48" s="179"/>
      <c r="G48" s="9"/>
      <c r="H48" s="10"/>
    </row>
    <row r="49" spans="1:8" s="12" customFormat="1" ht="11.25" customHeight="1">
      <c r="A49" s="199"/>
      <c r="B49" s="132" t="s">
        <v>60</v>
      </c>
      <c r="C49" s="203"/>
      <c r="D49" s="203"/>
      <c r="E49" s="203"/>
      <c r="F49" s="179"/>
      <c r="G49" s="9"/>
      <c r="H49" s="10"/>
    </row>
    <row r="50" spans="1:8" s="12" customFormat="1" ht="14.25">
      <c r="A50" s="200"/>
      <c r="B50" s="134" t="s">
        <v>7</v>
      </c>
      <c r="C50" s="204"/>
      <c r="D50" s="204"/>
      <c r="E50" s="204"/>
      <c r="F50" s="180"/>
      <c r="G50" s="9"/>
      <c r="H50" s="10"/>
    </row>
    <row r="51" spans="1:8" s="12" customFormat="1" ht="14.25">
      <c r="A51" s="109"/>
      <c r="B51" s="141"/>
      <c r="C51" s="104"/>
      <c r="D51" s="105"/>
      <c r="E51" s="106"/>
      <c r="F51" s="107"/>
      <c r="G51" s="9"/>
      <c r="H51" s="10"/>
    </row>
    <row r="52" spans="1:7" s="8" customFormat="1" ht="15">
      <c r="A52" s="116"/>
      <c r="B52" s="117" t="s">
        <v>76</v>
      </c>
      <c r="C52" s="118"/>
      <c r="D52" s="119"/>
      <c r="E52" s="119"/>
      <c r="F52" s="120"/>
      <c r="G52" s="7"/>
    </row>
    <row r="53" spans="1:8" s="12" customFormat="1" ht="14.25">
      <c r="A53" s="181"/>
      <c r="B53" s="121" t="s">
        <v>77</v>
      </c>
      <c r="C53" s="185"/>
      <c r="D53" s="189">
        <f>SUM(D28:D50)</f>
        <v>15</v>
      </c>
      <c r="E53" s="191" t="s">
        <v>2</v>
      </c>
      <c r="F53" s="193">
        <f>C53*D53</f>
        <v>0</v>
      </c>
      <c r="G53" s="9"/>
      <c r="H53" s="10"/>
    </row>
    <row r="54" spans="1:8" s="12" customFormat="1" ht="14.25">
      <c r="A54" s="182"/>
      <c r="B54" s="123" t="s">
        <v>78</v>
      </c>
      <c r="C54" s="186"/>
      <c r="D54" s="190"/>
      <c r="E54" s="192"/>
      <c r="F54" s="194"/>
      <c r="G54" s="9"/>
      <c r="H54" s="10"/>
    </row>
    <row r="55" spans="1:8" s="12" customFormat="1" ht="11.25" customHeight="1">
      <c r="A55" s="183"/>
      <c r="B55" s="122" t="s">
        <v>80</v>
      </c>
      <c r="C55" s="187"/>
      <c r="D55" s="187"/>
      <c r="E55" s="187"/>
      <c r="F55" s="195"/>
      <c r="G55" s="9"/>
      <c r="H55" s="10"/>
    </row>
    <row r="56" spans="1:8" s="12" customFormat="1" ht="11.25" customHeight="1">
      <c r="A56" s="183"/>
      <c r="B56" s="123" t="s">
        <v>81</v>
      </c>
      <c r="C56" s="187"/>
      <c r="D56" s="187"/>
      <c r="E56" s="187"/>
      <c r="F56" s="195"/>
      <c r="G56" s="9"/>
      <c r="H56" s="10"/>
    </row>
    <row r="57" spans="1:8" s="12" customFormat="1" ht="14.25">
      <c r="A57" s="184"/>
      <c r="B57" s="124" t="s">
        <v>79</v>
      </c>
      <c r="C57" s="188"/>
      <c r="D57" s="188"/>
      <c r="E57" s="188"/>
      <c r="F57" s="196"/>
      <c r="G57" s="9"/>
      <c r="H57" s="10"/>
    </row>
    <row r="58" spans="1:8" s="12" customFormat="1" ht="14.25">
      <c r="A58" s="109"/>
      <c r="B58" s="141"/>
      <c r="C58" s="104"/>
      <c r="D58" s="105"/>
      <c r="E58" s="106"/>
      <c r="F58" s="107"/>
      <c r="G58" s="9"/>
      <c r="H58" s="10"/>
    </row>
    <row r="59" spans="1:8" s="12" customFormat="1" ht="14.25">
      <c r="A59" s="109"/>
      <c r="B59" s="141"/>
      <c r="C59" s="104"/>
      <c r="D59" s="105"/>
      <c r="E59" s="106"/>
      <c r="F59" s="107"/>
      <c r="G59" s="9"/>
      <c r="H59" s="10"/>
    </row>
    <row r="60" spans="1:9" s="12" customFormat="1" ht="15">
      <c r="A60" s="142"/>
      <c r="B60" s="143" t="s">
        <v>70</v>
      </c>
      <c r="C60" s="144"/>
      <c r="D60" s="145"/>
      <c r="E60" s="145"/>
      <c r="F60" s="146"/>
      <c r="G60" s="30"/>
      <c r="H60" s="14"/>
      <c r="I60" s="14"/>
    </row>
    <row r="61" spans="1:9" s="12" customFormat="1" ht="28.5">
      <c r="A61" s="142"/>
      <c r="B61" s="169" t="s">
        <v>85</v>
      </c>
      <c r="C61" s="144"/>
      <c r="D61" s="145">
        <v>16</v>
      </c>
      <c r="E61" s="145" t="s">
        <v>8</v>
      </c>
      <c r="F61" s="146">
        <f aca="true" t="shared" si="2" ref="F61:F73">C61*D61</f>
        <v>0</v>
      </c>
      <c r="G61" s="30"/>
      <c r="H61" s="14"/>
      <c r="I61" s="14"/>
    </row>
    <row r="62" spans="1:9" s="12" customFormat="1" ht="14.25">
      <c r="A62" s="148"/>
      <c r="B62" s="147" t="s">
        <v>9</v>
      </c>
      <c r="C62" s="144"/>
      <c r="D62" s="145">
        <v>16</v>
      </c>
      <c r="E62" s="145" t="s">
        <v>10</v>
      </c>
      <c r="F62" s="146">
        <f t="shared" si="2"/>
        <v>0</v>
      </c>
      <c r="G62" s="30"/>
      <c r="H62" s="14"/>
      <c r="I62" s="14"/>
    </row>
    <row r="63" spans="1:9" s="12" customFormat="1" ht="14.25">
      <c r="A63" s="148"/>
      <c r="B63" s="147" t="s">
        <v>157</v>
      </c>
      <c r="C63" s="149"/>
      <c r="D63" s="150">
        <v>15</v>
      </c>
      <c r="E63" s="150" t="s">
        <v>11</v>
      </c>
      <c r="F63" s="151">
        <f t="shared" si="2"/>
        <v>0</v>
      </c>
      <c r="G63" s="16"/>
      <c r="H63" s="14"/>
      <c r="I63" s="14"/>
    </row>
    <row r="64" spans="1:6" s="12" customFormat="1" ht="14.25">
      <c r="A64" s="148"/>
      <c r="B64" s="147" t="s">
        <v>74</v>
      </c>
      <c r="C64" s="149"/>
      <c r="D64" s="150">
        <v>1</v>
      </c>
      <c r="E64" s="150" t="s">
        <v>10</v>
      </c>
      <c r="F64" s="151">
        <f t="shared" si="2"/>
        <v>0</v>
      </c>
    </row>
    <row r="65" spans="1:6" s="12" customFormat="1" ht="14.25">
      <c r="A65" s="148"/>
      <c r="B65" s="147" t="s">
        <v>75</v>
      </c>
      <c r="C65" s="149"/>
      <c r="D65" s="150">
        <v>1</v>
      </c>
      <c r="E65" s="150" t="s">
        <v>10</v>
      </c>
      <c r="F65" s="151">
        <f t="shared" si="2"/>
        <v>0</v>
      </c>
    </row>
    <row r="66" spans="1:6" s="12" customFormat="1" ht="14.25">
      <c r="A66" s="148"/>
      <c r="B66" s="147" t="s">
        <v>61</v>
      </c>
      <c r="C66" s="149"/>
      <c r="D66" s="150">
        <v>1</v>
      </c>
      <c r="E66" s="150" t="s">
        <v>10</v>
      </c>
      <c r="F66" s="151">
        <f t="shared" si="2"/>
        <v>0</v>
      </c>
    </row>
    <row r="67" spans="1:6" s="12" customFormat="1" ht="14.25">
      <c r="A67" s="148"/>
      <c r="B67" s="147" t="s">
        <v>12</v>
      </c>
      <c r="C67" s="149"/>
      <c r="D67" s="150">
        <v>1</v>
      </c>
      <c r="E67" s="150" t="s">
        <v>10</v>
      </c>
      <c r="F67" s="151">
        <f t="shared" si="2"/>
        <v>0</v>
      </c>
    </row>
    <row r="68" spans="1:6" s="12" customFormat="1" ht="14.25">
      <c r="A68" s="148"/>
      <c r="B68" s="147" t="s">
        <v>63</v>
      </c>
      <c r="C68" s="149"/>
      <c r="D68" s="150">
        <v>1</v>
      </c>
      <c r="E68" s="150" t="s">
        <v>10</v>
      </c>
      <c r="F68" s="151">
        <f t="shared" si="2"/>
        <v>0</v>
      </c>
    </row>
    <row r="69" spans="1:6" s="12" customFormat="1" ht="14.25">
      <c r="A69" s="148"/>
      <c r="B69" s="147" t="s">
        <v>62</v>
      </c>
      <c r="C69" s="149"/>
      <c r="D69" s="150">
        <v>1</v>
      </c>
      <c r="E69" s="150" t="s">
        <v>10</v>
      </c>
      <c r="F69" s="151">
        <f t="shared" si="2"/>
        <v>0</v>
      </c>
    </row>
    <row r="70" spans="1:6" s="12" customFormat="1" ht="14.25">
      <c r="A70" s="148"/>
      <c r="B70" s="147" t="s">
        <v>13</v>
      </c>
      <c r="C70" s="149"/>
      <c r="D70" s="150">
        <v>16</v>
      </c>
      <c r="E70" s="150" t="s">
        <v>2</v>
      </c>
      <c r="F70" s="151">
        <f>C70*D70</f>
        <v>0</v>
      </c>
    </row>
    <row r="71" spans="1:8" s="12" customFormat="1" ht="14.25">
      <c r="A71" s="148"/>
      <c r="B71" s="147" t="s">
        <v>14</v>
      </c>
      <c r="C71" s="149"/>
      <c r="D71" s="152">
        <v>1</v>
      </c>
      <c r="E71" s="150" t="s">
        <v>10</v>
      </c>
      <c r="F71" s="151">
        <f t="shared" si="2"/>
        <v>0</v>
      </c>
      <c r="G71" s="9"/>
      <c r="H71" s="15"/>
    </row>
    <row r="72" spans="1:8" s="12" customFormat="1" ht="14.25">
      <c r="A72" s="148"/>
      <c r="B72" s="147" t="s">
        <v>15</v>
      </c>
      <c r="C72" s="149"/>
      <c r="D72" s="152">
        <v>5</v>
      </c>
      <c r="E72" s="150" t="s">
        <v>11</v>
      </c>
      <c r="F72" s="151">
        <f t="shared" si="2"/>
        <v>0</v>
      </c>
      <c r="G72" s="9"/>
      <c r="H72" s="15"/>
    </row>
    <row r="73" spans="1:8" s="12" customFormat="1" ht="14.25">
      <c r="A73" s="148"/>
      <c r="B73" s="147" t="s">
        <v>16</v>
      </c>
      <c r="C73" s="149"/>
      <c r="D73" s="152">
        <v>5</v>
      </c>
      <c r="E73" s="150" t="s">
        <v>11</v>
      </c>
      <c r="F73" s="151">
        <f t="shared" si="2"/>
        <v>0</v>
      </c>
      <c r="G73" s="16"/>
      <c r="H73" s="14"/>
    </row>
    <row r="74" spans="1:8" s="12" customFormat="1" ht="14.25">
      <c r="A74" s="109"/>
      <c r="B74" s="110"/>
      <c r="C74" s="104"/>
      <c r="D74" s="105"/>
      <c r="E74" s="106"/>
      <c r="F74" s="107"/>
      <c r="G74" s="16"/>
      <c r="H74" s="14"/>
    </row>
    <row r="75" spans="1:8" s="12" customFormat="1" ht="15">
      <c r="A75" s="153"/>
      <c r="B75" s="154" t="s">
        <v>20</v>
      </c>
      <c r="C75" s="156"/>
      <c r="D75" s="157"/>
      <c r="E75" s="158"/>
      <c r="F75" s="159"/>
      <c r="G75" s="9"/>
      <c r="H75" s="10"/>
    </row>
    <row r="76" spans="1:8" s="12" customFormat="1" ht="14.25">
      <c r="A76" s="153"/>
      <c r="B76" s="155" t="s">
        <v>17</v>
      </c>
      <c r="C76" s="156"/>
      <c r="D76" s="157">
        <v>15</v>
      </c>
      <c r="E76" s="158" t="s">
        <v>2</v>
      </c>
      <c r="F76" s="159">
        <f>C76*D76</f>
        <v>0</v>
      </c>
      <c r="H76" s="15"/>
    </row>
    <row r="77" spans="1:8" s="12" customFormat="1" ht="14.25">
      <c r="A77" s="109"/>
      <c r="B77" s="110"/>
      <c r="C77" s="104"/>
      <c r="D77" s="105"/>
      <c r="E77" s="106"/>
      <c r="F77" s="107"/>
      <c r="G77" s="16"/>
      <c r="H77" s="15"/>
    </row>
    <row r="78" spans="1:8" s="12" customFormat="1" ht="15">
      <c r="A78" s="91"/>
      <c r="B78" s="143" t="s">
        <v>72</v>
      </c>
      <c r="C78" s="149"/>
      <c r="D78" s="150"/>
      <c r="E78" s="150"/>
      <c r="F78" s="151"/>
      <c r="G78" s="9"/>
      <c r="H78" s="10"/>
    </row>
    <row r="79" spans="1:8" s="12" customFormat="1" ht="15">
      <c r="A79" s="91"/>
      <c r="B79" s="143" t="s">
        <v>156</v>
      </c>
      <c r="C79" s="149"/>
      <c r="D79" s="150"/>
      <c r="E79" s="150"/>
      <c r="F79" s="151"/>
      <c r="G79" s="9"/>
      <c r="H79" s="10"/>
    </row>
    <row r="80" spans="1:9" s="12" customFormat="1" ht="14.25">
      <c r="A80" s="148"/>
      <c r="B80" s="147" t="s">
        <v>68</v>
      </c>
      <c r="C80" s="149"/>
      <c r="D80" s="150">
        <v>1</v>
      </c>
      <c r="E80" s="145" t="s">
        <v>10</v>
      </c>
      <c r="F80" s="151">
        <f>C80*D80</f>
        <v>0</v>
      </c>
      <c r="G80" s="16"/>
      <c r="H80" s="14"/>
      <c r="I80" s="14"/>
    </row>
    <row r="81" spans="1:9" s="12" customFormat="1" ht="14.25">
      <c r="A81" s="142"/>
      <c r="B81" s="147"/>
      <c r="C81" s="149"/>
      <c r="D81" s="150"/>
      <c r="E81" s="145"/>
      <c r="F81" s="151"/>
      <c r="G81" s="16"/>
      <c r="H81" s="14"/>
      <c r="I81" s="14"/>
    </row>
    <row r="82" spans="1:8" s="12" customFormat="1" ht="15">
      <c r="A82" s="91"/>
      <c r="B82" s="143" t="s">
        <v>31</v>
      </c>
      <c r="C82" s="149"/>
      <c r="D82" s="150"/>
      <c r="E82" s="150"/>
      <c r="F82" s="151"/>
      <c r="G82" s="9"/>
      <c r="H82" s="10"/>
    </row>
    <row r="83" spans="1:9" s="12" customFormat="1" ht="14.25">
      <c r="A83" s="148"/>
      <c r="B83" s="147" t="s">
        <v>32</v>
      </c>
      <c r="C83" s="144"/>
      <c r="D83" s="150">
        <v>1</v>
      </c>
      <c r="E83" s="150" t="s">
        <v>10</v>
      </c>
      <c r="F83" s="151">
        <f>C83*D83</f>
        <v>0</v>
      </c>
      <c r="G83" s="16"/>
      <c r="H83" s="14"/>
      <c r="I83" s="14"/>
    </row>
    <row r="84" spans="1:9" s="12" customFormat="1" ht="14.25">
      <c r="A84" s="148"/>
      <c r="B84" s="147" t="s">
        <v>69</v>
      </c>
      <c r="C84" s="144"/>
      <c r="D84" s="150">
        <v>1</v>
      </c>
      <c r="E84" s="150" t="s">
        <v>10</v>
      </c>
      <c r="F84" s="151">
        <f>C84*D84</f>
        <v>0</v>
      </c>
      <c r="G84" s="16"/>
      <c r="H84" s="14"/>
      <c r="I84" s="14"/>
    </row>
    <row r="85" spans="1:8" s="12" customFormat="1" ht="15">
      <c r="A85" s="91"/>
      <c r="B85" s="143"/>
      <c r="C85" s="149"/>
      <c r="D85" s="150"/>
      <c r="E85" s="150"/>
      <c r="F85" s="151"/>
      <c r="G85" s="9"/>
      <c r="H85" s="10"/>
    </row>
    <row r="86" spans="1:8" s="12" customFormat="1" ht="14.25">
      <c r="A86" s="148"/>
      <c r="B86" s="147" t="s">
        <v>33</v>
      </c>
      <c r="C86" s="149"/>
      <c r="D86" s="150">
        <v>1</v>
      </c>
      <c r="E86" s="150" t="s">
        <v>10</v>
      </c>
      <c r="F86" s="151">
        <f aca="true" t="shared" si="3" ref="F86:F91">C86*D86</f>
        <v>0</v>
      </c>
      <c r="G86" s="17"/>
      <c r="H86" s="18"/>
    </row>
    <row r="87" spans="1:8" s="12" customFormat="1" ht="14.25">
      <c r="A87" s="148"/>
      <c r="B87" s="147" t="s">
        <v>34</v>
      </c>
      <c r="C87" s="149"/>
      <c r="D87" s="150">
        <v>1</v>
      </c>
      <c r="E87" s="150" t="s">
        <v>10</v>
      </c>
      <c r="F87" s="151">
        <f t="shared" si="3"/>
        <v>0</v>
      </c>
      <c r="G87" s="17"/>
      <c r="H87" s="18"/>
    </row>
    <row r="88" spans="1:8" s="12" customFormat="1" ht="14.25">
      <c r="A88" s="148"/>
      <c r="B88" s="147" t="s">
        <v>35</v>
      </c>
      <c r="C88" s="149"/>
      <c r="D88" s="150">
        <v>1</v>
      </c>
      <c r="E88" s="150" t="s">
        <v>10</v>
      </c>
      <c r="F88" s="151">
        <f t="shared" si="3"/>
        <v>0</v>
      </c>
      <c r="G88" s="17"/>
      <c r="H88" s="18"/>
    </row>
    <row r="89" spans="1:8" s="12" customFormat="1" ht="14.25">
      <c r="A89" s="148"/>
      <c r="B89" s="147" t="s">
        <v>36</v>
      </c>
      <c r="C89" s="149"/>
      <c r="D89" s="150">
        <v>1</v>
      </c>
      <c r="E89" s="150" t="s">
        <v>10</v>
      </c>
      <c r="F89" s="151">
        <f t="shared" si="3"/>
        <v>0</v>
      </c>
      <c r="G89" s="17"/>
      <c r="H89" s="18"/>
    </row>
    <row r="90" spans="1:7" s="12" customFormat="1" ht="14.25">
      <c r="A90" s="148"/>
      <c r="B90" s="147" t="s">
        <v>37</v>
      </c>
      <c r="C90" s="149"/>
      <c r="D90" s="150">
        <v>1</v>
      </c>
      <c r="E90" s="150" t="s">
        <v>10</v>
      </c>
      <c r="F90" s="151">
        <f t="shared" si="3"/>
        <v>0</v>
      </c>
      <c r="G90" s="11"/>
    </row>
    <row r="91" spans="1:7" s="12" customFormat="1" ht="15" thickBot="1">
      <c r="A91" s="160"/>
      <c r="B91" s="161" t="s">
        <v>38</v>
      </c>
      <c r="C91" s="162"/>
      <c r="D91" s="163">
        <v>1</v>
      </c>
      <c r="E91" s="163" t="s">
        <v>10</v>
      </c>
      <c r="F91" s="164">
        <f t="shared" si="3"/>
        <v>0</v>
      </c>
      <c r="G91" s="11"/>
    </row>
    <row r="92" spans="1:9" s="21" customFormat="1" ht="15.75" thickBot="1">
      <c r="A92" s="165"/>
      <c r="B92" s="166" t="s">
        <v>39</v>
      </c>
      <c r="C92" s="167"/>
      <c r="D92" s="168"/>
      <c r="E92" s="175">
        <f>SUM(F3:F91)</f>
        <v>0</v>
      </c>
      <c r="F92" s="176"/>
      <c r="G92" s="19"/>
      <c r="H92" s="20"/>
      <c r="I92" s="20"/>
    </row>
    <row r="93" spans="1:9" s="1" customFormat="1" ht="12">
      <c r="A93" s="22"/>
      <c r="F93" s="21"/>
      <c r="G93" s="23"/>
      <c r="H93" s="23"/>
      <c r="I93" s="23"/>
    </row>
  </sheetData>
  <mergeCells count="28">
    <mergeCell ref="A1:B1"/>
    <mergeCell ref="C1:F1"/>
    <mergeCell ref="A15:A25"/>
    <mergeCell ref="C15:C25"/>
    <mergeCell ref="D15:D25"/>
    <mergeCell ref="E15:E25"/>
    <mergeCell ref="F15:F25"/>
    <mergeCell ref="F28:F34"/>
    <mergeCell ref="A36:A42"/>
    <mergeCell ref="C36:C42"/>
    <mergeCell ref="D36:D42"/>
    <mergeCell ref="E36:E42"/>
    <mergeCell ref="F36:F42"/>
    <mergeCell ref="A28:A34"/>
    <mergeCell ref="C28:C34"/>
    <mergeCell ref="D28:D34"/>
    <mergeCell ref="E28:E34"/>
    <mergeCell ref="E92:F92"/>
    <mergeCell ref="F44:F50"/>
    <mergeCell ref="A53:A57"/>
    <mergeCell ref="C53:C57"/>
    <mergeCell ref="D53:D57"/>
    <mergeCell ref="E53:E57"/>
    <mergeCell ref="F53:F57"/>
    <mergeCell ref="A44:A50"/>
    <mergeCell ref="C44:C50"/>
    <mergeCell ref="D44:D50"/>
    <mergeCell ref="E44:E5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 topLeftCell="A1">
      <selection activeCell="A3" sqref="A3"/>
    </sheetView>
  </sheetViews>
  <sheetFormatPr defaultColWidth="9.140625" defaultRowHeight="15"/>
  <cols>
    <col min="1" max="1" width="17.57421875" style="60" customWidth="1"/>
    <col min="2" max="2" width="13.7109375" style="60" customWidth="1"/>
    <col min="3" max="3" width="42.421875" style="60" customWidth="1"/>
    <col min="4" max="4" width="18.140625" style="60" customWidth="1"/>
    <col min="5" max="5" width="6.421875" style="61" customWidth="1"/>
    <col min="6" max="6" width="4.8515625" style="60" customWidth="1"/>
    <col min="7" max="7" width="9.140625" style="60" customWidth="1"/>
    <col min="8" max="8" width="10.421875" style="60" bestFit="1" customWidth="1"/>
    <col min="9" max="10" width="9.140625" style="60" hidden="1" customWidth="1"/>
    <col min="11" max="11" width="12.00390625" style="60" customWidth="1"/>
    <col min="12" max="256" width="9.140625" style="60" customWidth="1"/>
    <col min="257" max="257" width="17.57421875" style="60" customWidth="1"/>
    <col min="258" max="258" width="13.7109375" style="60" customWidth="1"/>
    <col min="259" max="259" width="42.421875" style="60" customWidth="1"/>
    <col min="260" max="260" width="18.140625" style="60" customWidth="1"/>
    <col min="261" max="261" width="6.421875" style="60" customWidth="1"/>
    <col min="262" max="262" width="4.8515625" style="60" customWidth="1"/>
    <col min="263" max="263" width="9.140625" style="60" customWidth="1"/>
    <col min="264" max="264" width="10.421875" style="60" bestFit="1" customWidth="1"/>
    <col min="265" max="266" width="9.140625" style="60" hidden="1" customWidth="1"/>
    <col min="267" max="267" width="12.00390625" style="60" customWidth="1"/>
    <col min="268" max="512" width="9.140625" style="60" customWidth="1"/>
    <col min="513" max="513" width="17.57421875" style="60" customWidth="1"/>
    <col min="514" max="514" width="13.7109375" style="60" customWidth="1"/>
    <col min="515" max="515" width="42.421875" style="60" customWidth="1"/>
    <col min="516" max="516" width="18.140625" style="60" customWidth="1"/>
    <col min="517" max="517" width="6.421875" style="60" customWidth="1"/>
    <col min="518" max="518" width="4.8515625" style="60" customWidth="1"/>
    <col min="519" max="519" width="9.140625" style="60" customWidth="1"/>
    <col min="520" max="520" width="10.421875" style="60" bestFit="1" customWidth="1"/>
    <col min="521" max="522" width="9.140625" style="60" hidden="1" customWidth="1"/>
    <col min="523" max="523" width="12.00390625" style="60" customWidth="1"/>
    <col min="524" max="768" width="9.140625" style="60" customWidth="1"/>
    <col min="769" max="769" width="17.57421875" style="60" customWidth="1"/>
    <col min="770" max="770" width="13.7109375" style="60" customWidth="1"/>
    <col min="771" max="771" width="42.421875" style="60" customWidth="1"/>
    <col min="772" max="772" width="18.140625" style="60" customWidth="1"/>
    <col min="773" max="773" width="6.421875" style="60" customWidth="1"/>
    <col min="774" max="774" width="4.8515625" style="60" customWidth="1"/>
    <col min="775" max="775" width="9.140625" style="60" customWidth="1"/>
    <col min="776" max="776" width="10.421875" style="60" bestFit="1" customWidth="1"/>
    <col min="777" max="778" width="9.140625" style="60" hidden="1" customWidth="1"/>
    <col min="779" max="779" width="12.00390625" style="60" customWidth="1"/>
    <col min="780" max="1024" width="9.140625" style="60" customWidth="1"/>
    <col min="1025" max="1025" width="17.57421875" style="60" customWidth="1"/>
    <col min="1026" max="1026" width="13.7109375" style="60" customWidth="1"/>
    <col min="1027" max="1027" width="42.421875" style="60" customWidth="1"/>
    <col min="1028" max="1028" width="18.140625" style="60" customWidth="1"/>
    <col min="1029" max="1029" width="6.421875" style="60" customWidth="1"/>
    <col min="1030" max="1030" width="4.8515625" style="60" customWidth="1"/>
    <col min="1031" max="1031" width="9.140625" style="60" customWidth="1"/>
    <col min="1032" max="1032" width="10.421875" style="60" bestFit="1" customWidth="1"/>
    <col min="1033" max="1034" width="9.140625" style="60" hidden="1" customWidth="1"/>
    <col min="1035" max="1035" width="12.00390625" style="60" customWidth="1"/>
    <col min="1036" max="1280" width="9.140625" style="60" customWidth="1"/>
    <col min="1281" max="1281" width="17.57421875" style="60" customWidth="1"/>
    <col min="1282" max="1282" width="13.7109375" style="60" customWidth="1"/>
    <col min="1283" max="1283" width="42.421875" style="60" customWidth="1"/>
    <col min="1284" max="1284" width="18.140625" style="60" customWidth="1"/>
    <col min="1285" max="1285" width="6.421875" style="60" customWidth="1"/>
    <col min="1286" max="1286" width="4.8515625" style="60" customWidth="1"/>
    <col min="1287" max="1287" width="9.140625" style="60" customWidth="1"/>
    <col min="1288" max="1288" width="10.421875" style="60" bestFit="1" customWidth="1"/>
    <col min="1289" max="1290" width="9.140625" style="60" hidden="1" customWidth="1"/>
    <col min="1291" max="1291" width="12.00390625" style="60" customWidth="1"/>
    <col min="1292" max="1536" width="9.140625" style="60" customWidth="1"/>
    <col min="1537" max="1537" width="17.57421875" style="60" customWidth="1"/>
    <col min="1538" max="1538" width="13.7109375" style="60" customWidth="1"/>
    <col min="1539" max="1539" width="42.421875" style="60" customWidth="1"/>
    <col min="1540" max="1540" width="18.140625" style="60" customWidth="1"/>
    <col min="1541" max="1541" width="6.421875" style="60" customWidth="1"/>
    <col min="1542" max="1542" width="4.8515625" style="60" customWidth="1"/>
    <col min="1543" max="1543" width="9.140625" style="60" customWidth="1"/>
    <col min="1544" max="1544" width="10.421875" style="60" bestFit="1" customWidth="1"/>
    <col min="1545" max="1546" width="9.140625" style="60" hidden="1" customWidth="1"/>
    <col min="1547" max="1547" width="12.00390625" style="60" customWidth="1"/>
    <col min="1548" max="1792" width="9.140625" style="60" customWidth="1"/>
    <col min="1793" max="1793" width="17.57421875" style="60" customWidth="1"/>
    <col min="1794" max="1794" width="13.7109375" style="60" customWidth="1"/>
    <col min="1795" max="1795" width="42.421875" style="60" customWidth="1"/>
    <col min="1796" max="1796" width="18.140625" style="60" customWidth="1"/>
    <col min="1797" max="1797" width="6.421875" style="60" customWidth="1"/>
    <col min="1798" max="1798" width="4.8515625" style="60" customWidth="1"/>
    <col min="1799" max="1799" width="9.140625" style="60" customWidth="1"/>
    <col min="1800" max="1800" width="10.421875" style="60" bestFit="1" customWidth="1"/>
    <col min="1801" max="1802" width="9.140625" style="60" hidden="1" customWidth="1"/>
    <col min="1803" max="1803" width="12.00390625" style="60" customWidth="1"/>
    <col min="1804" max="2048" width="9.140625" style="60" customWidth="1"/>
    <col min="2049" max="2049" width="17.57421875" style="60" customWidth="1"/>
    <col min="2050" max="2050" width="13.7109375" style="60" customWidth="1"/>
    <col min="2051" max="2051" width="42.421875" style="60" customWidth="1"/>
    <col min="2052" max="2052" width="18.140625" style="60" customWidth="1"/>
    <col min="2053" max="2053" width="6.421875" style="60" customWidth="1"/>
    <col min="2054" max="2054" width="4.8515625" style="60" customWidth="1"/>
    <col min="2055" max="2055" width="9.140625" style="60" customWidth="1"/>
    <col min="2056" max="2056" width="10.421875" style="60" bestFit="1" customWidth="1"/>
    <col min="2057" max="2058" width="9.140625" style="60" hidden="1" customWidth="1"/>
    <col min="2059" max="2059" width="12.00390625" style="60" customWidth="1"/>
    <col min="2060" max="2304" width="9.140625" style="60" customWidth="1"/>
    <col min="2305" max="2305" width="17.57421875" style="60" customWidth="1"/>
    <col min="2306" max="2306" width="13.7109375" style="60" customWidth="1"/>
    <col min="2307" max="2307" width="42.421875" style="60" customWidth="1"/>
    <col min="2308" max="2308" width="18.140625" style="60" customWidth="1"/>
    <col min="2309" max="2309" width="6.421875" style="60" customWidth="1"/>
    <col min="2310" max="2310" width="4.8515625" style="60" customWidth="1"/>
    <col min="2311" max="2311" width="9.140625" style="60" customWidth="1"/>
    <col min="2312" max="2312" width="10.421875" style="60" bestFit="1" customWidth="1"/>
    <col min="2313" max="2314" width="9.140625" style="60" hidden="1" customWidth="1"/>
    <col min="2315" max="2315" width="12.00390625" style="60" customWidth="1"/>
    <col min="2316" max="2560" width="9.140625" style="60" customWidth="1"/>
    <col min="2561" max="2561" width="17.57421875" style="60" customWidth="1"/>
    <col min="2562" max="2562" width="13.7109375" style="60" customWidth="1"/>
    <col min="2563" max="2563" width="42.421875" style="60" customWidth="1"/>
    <col min="2564" max="2564" width="18.140625" style="60" customWidth="1"/>
    <col min="2565" max="2565" width="6.421875" style="60" customWidth="1"/>
    <col min="2566" max="2566" width="4.8515625" style="60" customWidth="1"/>
    <col min="2567" max="2567" width="9.140625" style="60" customWidth="1"/>
    <col min="2568" max="2568" width="10.421875" style="60" bestFit="1" customWidth="1"/>
    <col min="2569" max="2570" width="9.140625" style="60" hidden="1" customWidth="1"/>
    <col min="2571" max="2571" width="12.00390625" style="60" customWidth="1"/>
    <col min="2572" max="2816" width="9.140625" style="60" customWidth="1"/>
    <col min="2817" max="2817" width="17.57421875" style="60" customWidth="1"/>
    <col min="2818" max="2818" width="13.7109375" style="60" customWidth="1"/>
    <col min="2819" max="2819" width="42.421875" style="60" customWidth="1"/>
    <col min="2820" max="2820" width="18.140625" style="60" customWidth="1"/>
    <col min="2821" max="2821" width="6.421875" style="60" customWidth="1"/>
    <col min="2822" max="2822" width="4.8515625" style="60" customWidth="1"/>
    <col min="2823" max="2823" width="9.140625" style="60" customWidth="1"/>
    <col min="2824" max="2824" width="10.421875" style="60" bestFit="1" customWidth="1"/>
    <col min="2825" max="2826" width="9.140625" style="60" hidden="1" customWidth="1"/>
    <col min="2827" max="2827" width="12.00390625" style="60" customWidth="1"/>
    <col min="2828" max="3072" width="9.140625" style="60" customWidth="1"/>
    <col min="3073" max="3073" width="17.57421875" style="60" customWidth="1"/>
    <col min="3074" max="3074" width="13.7109375" style="60" customWidth="1"/>
    <col min="3075" max="3075" width="42.421875" style="60" customWidth="1"/>
    <col min="3076" max="3076" width="18.140625" style="60" customWidth="1"/>
    <col min="3077" max="3077" width="6.421875" style="60" customWidth="1"/>
    <col min="3078" max="3078" width="4.8515625" style="60" customWidth="1"/>
    <col min="3079" max="3079" width="9.140625" style="60" customWidth="1"/>
    <col min="3080" max="3080" width="10.421875" style="60" bestFit="1" customWidth="1"/>
    <col min="3081" max="3082" width="9.140625" style="60" hidden="1" customWidth="1"/>
    <col min="3083" max="3083" width="12.00390625" style="60" customWidth="1"/>
    <col min="3084" max="3328" width="9.140625" style="60" customWidth="1"/>
    <col min="3329" max="3329" width="17.57421875" style="60" customWidth="1"/>
    <col min="3330" max="3330" width="13.7109375" style="60" customWidth="1"/>
    <col min="3331" max="3331" width="42.421875" style="60" customWidth="1"/>
    <col min="3332" max="3332" width="18.140625" style="60" customWidth="1"/>
    <col min="3333" max="3333" width="6.421875" style="60" customWidth="1"/>
    <col min="3334" max="3334" width="4.8515625" style="60" customWidth="1"/>
    <col min="3335" max="3335" width="9.140625" style="60" customWidth="1"/>
    <col min="3336" max="3336" width="10.421875" style="60" bestFit="1" customWidth="1"/>
    <col min="3337" max="3338" width="9.140625" style="60" hidden="1" customWidth="1"/>
    <col min="3339" max="3339" width="12.00390625" style="60" customWidth="1"/>
    <col min="3340" max="3584" width="9.140625" style="60" customWidth="1"/>
    <col min="3585" max="3585" width="17.57421875" style="60" customWidth="1"/>
    <col min="3586" max="3586" width="13.7109375" style="60" customWidth="1"/>
    <col min="3587" max="3587" width="42.421875" style="60" customWidth="1"/>
    <col min="3588" max="3588" width="18.140625" style="60" customWidth="1"/>
    <col min="3589" max="3589" width="6.421875" style="60" customWidth="1"/>
    <col min="3590" max="3590" width="4.8515625" style="60" customWidth="1"/>
    <col min="3591" max="3591" width="9.140625" style="60" customWidth="1"/>
    <col min="3592" max="3592" width="10.421875" style="60" bestFit="1" customWidth="1"/>
    <col min="3593" max="3594" width="9.140625" style="60" hidden="1" customWidth="1"/>
    <col min="3595" max="3595" width="12.00390625" style="60" customWidth="1"/>
    <col min="3596" max="3840" width="9.140625" style="60" customWidth="1"/>
    <col min="3841" max="3841" width="17.57421875" style="60" customWidth="1"/>
    <col min="3842" max="3842" width="13.7109375" style="60" customWidth="1"/>
    <col min="3843" max="3843" width="42.421875" style="60" customWidth="1"/>
    <col min="3844" max="3844" width="18.140625" style="60" customWidth="1"/>
    <col min="3845" max="3845" width="6.421875" style="60" customWidth="1"/>
    <col min="3846" max="3846" width="4.8515625" style="60" customWidth="1"/>
    <col min="3847" max="3847" width="9.140625" style="60" customWidth="1"/>
    <col min="3848" max="3848" width="10.421875" style="60" bestFit="1" customWidth="1"/>
    <col min="3849" max="3850" width="9.140625" style="60" hidden="1" customWidth="1"/>
    <col min="3851" max="3851" width="12.00390625" style="60" customWidth="1"/>
    <col min="3852" max="4096" width="9.140625" style="60" customWidth="1"/>
    <col min="4097" max="4097" width="17.57421875" style="60" customWidth="1"/>
    <col min="4098" max="4098" width="13.7109375" style="60" customWidth="1"/>
    <col min="4099" max="4099" width="42.421875" style="60" customWidth="1"/>
    <col min="4100" max="4100" width="18.140625" style="60" customWidth="1"/>
    <col min="4101" max="4101" width="6.421875" style="60" customWidth="1"/>
    <col min="4102" max="4102" width="4.8515625" style="60" customWidth="1"/>
    <col min="4103" max="4103" width="9.140625" style="60" customWidth="1"/>
    <col min="4104" max="4104" width="10.421875" style="60" bestFit="1" customWidth="1"/>
    <col min="4105" max="4106" width="9.140625" style="60" hidden="1" customWidth="1"/>
    <col min="4107" max="4107" width="12.00390625" style="60" customWidth="1"/>
    <col min="4108" max="4352" width="9.140625" style="60" customWidth="1"/>
    <col min="4353" max="4353" width="17.57421875" style="60" customWidth="1"/>
    <col min="4354" max="4354" width="13.7109375" style="60" customWidth="1"/>
    <col min="4355" max="4355" width="42.421875" style="60" customWidth="1"/>
    <col min="4356" max="4356" width="18.140625" style="60" customWidth="1"/>
    <col min="4357" max="4357" width="6.421875" style="60" customWidth="1"/>
    <col min="4358" max="4358" width="4.8515625" style="60" customWidth="1"/>
    <col min="4359" max="4359" width="9.140625" style="60" customWidth="1"/>
    <col min="4360" max="4360" width="10.421875" style="60" bestFit="1" customWidth="1"/>
    <col min="4361" max="4362" width="9.140625" style="60" hidden="1" customWidth="1"/>
    <col min="4363" max="4363" width="12.00390625" style="60" customWidth="1"/>
    <col min="4364" max="4608" width="9.140625" style="60" customWidth="1"/>
    <col min="4609" max="4609" width="17.57421875" style="60" customWidth="1"/>
    <col min="4610" max="4610" width="13.7109375" style="60" customWidth="1"/>
    <col min="4611" max="4611" width="42.421875" style="60" customWidth="1"/>
    <col min="4612" max="4612" width="18.140625" style="60" customWidth="1"/>
    <col min="4613" max="4613" width="6.421875" style="60" customWidth="1"/>
    <col min="4614" max="4614" width="4.8515625" style="60" customWidth="1"/>
    <col min="4615" max="4615" width="9.140625" style="60" customWidth="1"/>
    <col min="4616" max="4616" width="10.421875" style="60" bestFit="1" customWidth="1"/>
    <col min="4617" max="4618" width="9.140625" style="60" hidden="1" customWidth="1"/>
    <col min="4619" max="4619" width="12.00390625" style="60" customWidth="1"/>
    <col min="4620" max="4864" width="9.140625" style="60" customWidth="1"/>
    <col min="4865" max="4865" width="17.57421875" style="60" customWidth="1"/>
    <col min="4866" max="4866" width="13.7109375" style="60" customWidth="1"/>
    <col min="4867" max="4867" width="42.421875" style="60" customWidth="1"/>
    <col min="4868" max="4868" width="18.140625" style="60" customWidth="1"/>
    <col min="4869" max="4869" width="6.421875" style="60" customWidth="1"/>
    <col min="4870" max="4870" width="4.8515625" style="60" customWidth="1"/>
    <col min="4871" max="4871" width="9.140625" style="60" customWidth="1"/>
    <col min="4872" max="4872" width="10.421875" style="60" bestFit="1" customWidth="1"/>
    <col min="4873" max="4874" width="9.140625" style="60" hidden="1" customWidth="1"/>
    <col min="4875" max="4875" width="12.00390625" style="60" customWidth="1"/>
    <col min="4876" max="5120" width="9.140625" style="60" customWidth="1"/>
    <col min="5121" max="5121" width="17.57421875" style="60" customWidth="1"/>
    <col min="5122" max="5122" width="13.7109375" style="60" customWidth="1"/>
    <col min="5123" max="5123" width="42.421875" style="60" customWidth="1"/>
    <col min="5124" max="5124" width="18.140625" style="60" customWidth="1"/>
    <col min="5125" max="5125" width="6.421875" style="60" customWidth="1"/>
    <col min="5126" max="5126" width="4.8515625" style="60" customWidth="1"/>
    <col min="5127" max="5127" width="9.140625" style="60" customWidth="1"/>
    <col min="5128" max="5128" width="10.421875" style="60" bestFit="1" customWidth="1"/>
    <col min="5129" max="5130" width="9.140625" style="60" hidden="1" customWidth="1"/>
    <col min="5131" max="5131" width="12.00390625" style="60" customWidth="1"/>
    <col min="5132" max="5376" width="9.140625" style="60" customWidth="1"/>
    <col min="5377" max="5377" width="17.57421875" style="60" customWidth="1"/>
    <col min="5378" max="5378" width="13.7109375" style="60" customWidth="1"/>
    <col min="5379" max="5379" width="42.421875" style="60" customWidth="1"/>
    <col min="5380" max="5380" width="18.140625" style="60" customWidth="1"/>
    <col min="5381" max="5381" width="6.421875" style="60" customWidth="1"/>
    <col min="5382" max="5382" width="4.8515625" style="60" customWidth="1"/>
    <col min="5383" max="5383" width="9.140625" style="60" customWidth="1"/>
    <col min="5384" max="5384" width="10.421875" style="60" bestFit="1" customWidth="1"/>
    <col min="5385" max="5386" width="9.140625" style="60" hidden="1" customWidth="1"/>
    <col min="5387" max="5387" width="12.00390625" style="60" customWidth="1"/>
    <col min="5388" max="5632" width="9.140625" style="60" customWidth="1"/>
    <col min="5633" max="5633" width="17.57421875" style="60" customWidth="1"/>
    <col min="5634" max="5634" width="13.7109375" style="60" customWidth="1"/>
    <col min="5635" max="5635" width="42.421875" style="60" customWidth="1"/>
    <col min="5636" max="5636" width="18.140625" style="60" customWidth="1"/>
    <col min="5637" max="5637" width="6.421875" style="60" customWidth="1"/>
    <col min="5638" max="5638" width="4.8515625" style="60" customWidth="1"/>
    <col min="5639" max="5639" width="9.140625" style="60" customWidth="1"/>
    <col min="5640" max="5640" width="10.421875" style="60" bestFit="1" customWidth="1"/>
    <col min="5641" max="5642" width="9.140625" style="60" hidden="1" customWidth="1"/>
    <col min="5643" max="5643" width="12.00390625" style="60" customWidth="1"/>
    <col min="5644" max="5888" width="9.140625" style="60" customWidth="1"/>
    <col min="5889" max="5889" width="17.57421875" style="60" customWidth="1"/>
    <col min="5890" max="5890" width="13.7109375" style="60" customWidth="1"/>
    <col min="5891" max="5891" width="42.421875" style="60" customWidth="1"/>
    <col min="5892" max="5892" width="18.140625" style="60" customWidth="1"/>
    <col min="5893" max="5893" width="6.421875" style="60" customWidth="1"/>
    <col min="5894" max="5894" width="4.8515625" style="60" customWidth="1"/>
    <col min="5895" max="5895" width="9.140625" style="60" customWidth="1"/>
    <col min="5896" max="5896" width="10.421875" style="60" bestFit="1" customWidth="1"/>
    <col min="5897" max="5898" width="9.140625" style="60" hidden="1" customWidth="1"/>
    <col min="5899" max="5899" width="12.00390625" style="60" customWidth="1"/>
    <col min="5900" max="6144" width="9.140625" style="60" customWidth="1"/>
    <col min="6145" max="6145" width="17.57421875" style="60" customWidth="1"/>
    <col min="6146" max="6146" width="13.7109375" style="60" customWidth="1"/>
    <col min="6147" max="6147" width="42.421875" style="60" customWidth="1"/>
    <col min="6148" max="6148" width="18.140625" style="60" customWidth="1"/>
    <col min="6149" max="6149" width="6.421875" style="60" customWidth="1"/>
    <col min="6150" max="6150" width="4.8515625" style="60" customWidth="1"/>
    <col min="6151" max="6151" width="9.140625" style="60" customWidth="1"/>
    <col min="6152" max="6152" width="10.421875" style="60" bestFit="1" customWidth="1"/>
    <col min="6153" max="6154" width="9.140625" style="60" hidden="1" customWidth="1"/>
    <col min="6155" max="6155" width="12.00390625" style="60" customWidth="1"/>
    <col min="6156" max="6400" width="9.140625" style="60" customWidth="1"/>
    <col min="6401" max="6401" width="17.57421875" style="60" customWidth="1"/>
    <col min="6402" max="6402" width="13.7109375" style="60" customWidth="1"/>
    <col min="6403" max="6403" width="42.421875" style="60" customWidth="1"/>
    <col min="6404" max="6404" width="18.140625" style="60" customWidth="1"/>
    <col min="6405" max="6405" width="6.421875" style="60" customWidth="1"/>
    <col min="6406" max="6406" width="4.8515625" style="60" customWidth="1"/>
    <col min="6407" max="6407" width="9.140625" style="60" customWidth="1"/>
    <col min="6408" max="6408" width="10.421875" style="60" bestFit="1" customWidth="1"/>
    <col min="6409" max="6410" width="9.140625" style="60" hidden="1" customWidth="1"/>
    <col min="6411" max="6411" width="12.00390625" style="60" customWidth="1"/>
    <col min="6412" max="6656" width="9.140625" style="60" customWidth="1"/>
    <col min="6657" max="6657" width="17.57421875" style="60" customWidth="1"/>
    <col min="6658" max="6658" width="13.7109375" style="60" customWidth="1"/>
    <col min="6659" max="6659" width="42.421875" style="60" customWidth="1"/>
    <col min="6660" max="6660" width="18.140625" style="60" customWidth="1"/>
    <col min="6661" max="6661" width="6.421875" style="60" customWidth="1"/>
    <col min="6662" max="6662" width="4.8515625" style="60" customWidth="1"/>
    <col min="6663" max="6663" width="9.140625" style="60" customWidth="1"/>
    <col min="6664" max="6664" width="10.421875" style="60" bestFit="1" customWidth="1"/>
    <col min="6665" max="6666" width="9.140625" style="60" hidden="1" customWidth="1"/>
    <col min="6667" max="6667" width="12.00390625" style="60" customWidth="1"/>
    <col min="6668" max="6912" width="9.140625" style="60" customWidth="1"/>
    <col min="6913" max="6913" width="17.57421875" style="60" customWidth="1"/>
    <col min="6914" max="6914" width="13.7109375" style="60" customWidth="1"/>
    <col min="6915" max="6915" width="42.421875" style="60" customWidth="1"/>
    <col min="6916" max="6916" width="18.140625" style="60" customWidth="1"/>
    <col min="6917" max="6917" width="6.421875" style="60" customWidth="1"/>
    <col min="6918" max="6918" width="4.8515625" style="60" customWidth="1"/>
    <col min="6919" max="6919" width="9.140625" style="60" customWidth="1"/>
    <col min="6920" max="6920" width="10.421875" style="60" bestFit="1" customWidth="1"/>
    <col min="6921" max="6922" width="9.140625" style="60" hidden="1" customWidth="1"/>
    <col min="6923" max="6923" width="12.00390625" style="60" customWidth="1"/>
    <col min="6924" max="7168" width="9.140625" style="60" customWidth="1"/>
    <col min="7169" max="7169" width="17.57421875" style="60" customWidth="1"/>
    <col min="7170" max="7170" width="13.7109375" style="60" customWidth="1"/>
    <col min="7171" max="7171" width="42.421875" style="60" customWidth="1"/>
    <col min="7172" max="7172" width="18.140625" style="60" customWidth="1"/>
    <col min="7173" max="7173" width="6.421875" style="60" customWidth="1"/>
    <col min="7174" max="7174" width="4.8515625" style="60" customWidth="1"/>
    <col min="7175" max="7175" width="9.140625" style="60" customWidth="1"/>
    <col min="7176" max="7176" width="10.421875" style="60" bestFit="1" customWidth="1"/>
    <col min="7177" max="7178" width="9.140625" style="60" hidden="1" customWidth="1"/>
    <col min="7179" max="7179" width="12.00390625" style="60" customWidth="1"/>
    <col min="7180" max="7424" width="9.140625" style="60" customWidth="1"/>
    <col min="7425" max="7425" width="17.57421875" style="60" customWidth="1"/>
    <col min="7426" max="7426" width="13.7109375" style="60" customWidth="1"/>
    <col min="7427" max="7427" width="42.421875" style="60" customWidth="1"/>
    <col min="7428" max="7428" width="18.140625" style="60" customWidth="1"/>
    <col min="7429" max="7429" width="6.421875" style="60" customWidth="1"/>
    <col min="7430" max="7430" width="4.8515625" style="60" customWidth="1"/>
    <col min="7431" max="7431" width="9.140625" style="60" customWidth="1"/>
    <col min="7432" max="7432" width="10.421875" style="60" bestFit="1" customWidth="1"/>
    <col min="7433" max="7434" width="9.140625" style="60" hidden="1" customWidth="1"/>
    <col min="7435" max="7435" width="12.00390625" style="60" customWidth="1"/>
    <col min="7436" max="7680" width="9.140625" style="60" customWidth="1"/>
    <col min="7681" max="7681" width="17.57421875" style="60" customWidth="1"/>
    <col min="7682" max="7682" width="13.7109375" style="60" customWidth="1"/>
    <col min="7683" max="7683" width="42.421875" style="60" customWidth="1"/>
    <col min="7684" max="7684" width="18.140625" style="60" customWidth="1"/>
    <col min="7685" max="7685" width="6.421875" style="60" customWidth="1"/>
    <col min="7686" max="7686" width="4.8515625" style="60" customWidth="1"/>
    <col min="7687" max="7687" width="9.140625" style="60" customWidth="1"/>
    <col min="7688" max="7688" width="10.421875" style="60" bestFit="1" customWidth="1"/>
    <col min="7689" max="7690" width="9.140625" style="60" hidden="1" customWidth="1"/>
    <col min="7691" max="7691" width="12.00390625" style="60" customWidth="1"/>
    <col min="7692" max="7936" width="9.140625" style="60" customWidth="1"/>
    <col min="7937" max="7937" width="17.57421875" style="60" customWidth="1"/>
    <col min="7938" max="7938" width="13.7109375" style="60" customWidth="1"/>
    <col min="7939" max="7939" width="42.421875" style="60" customWidth="1"/>
    <col min="7940" max="7940" width="18.140625" style="60" customWidth="1"/>
    <col min="7941" max="7941" width="6.421875" style="60" customWidth="1"/>
    <col min="7942" max="7942" width="4.8515625" style="60" customWidth="1"/>
    <col min="7943" max="7943" width="9.140625" style="60" customWidth="1"/>
    <col min="7944" max="7944" width="10.421875" style="60" bestFit="1" customWidth="1"/>
    <col min="7945" max="7946" width="9.140625" style="60" hidden="1" customWidth="1"/>
    <col min="7947" max="7947" width="12.00390625" style="60" customWidth="1"/>
    <col min="7948" max="8192" width="9.140625" style="60" customWidth="1"/>
    <col min="8193" max="8193" width="17.57421875" style="60" customWidth="1"/>
    <col min="8194" max="8194" width="13.7109375" style="60" customWidth="1"/>
    <col min="8195" max="8195" width="42.421875" style="60" customWidth="1"/>
    <col min="8196" max="8196" width="18.140625" style="60" customWidth="1"/>
    <col min="8197" max="8197" width="6.421875" style="60" customWidth="1"/>
    <col min="8198" max="8198" width="4.8515625" style="60" customWidth="1"/>
    <col min="8199" max="8199" width="9.140625" style="60" customWidth="1"/>
    <col min="8200" max="8200" width="10.421875" style="60" bestFit="1" customWidth="1"/>
    <col min="8201" max="8202" width="9.140625" style="60" hidden="1" customWidth="1"/>
    <col min="8203" max="8203" width="12.00390625" style="60" customWidth="1"/>
    <col min="8204" max="8448" width="9.140625" style="60" customWidth="1"/>
    <col min="8449" max="8449" width="17.57421875" style="60" customWidth="1"/>
    <col min="8450" max="8450" width="13.7109375" style="60" customWidth="1"/>
    <col min="8451" max="8451" width="42.421875" style="60" customWidth="1"/>
    <col min="8452" max="8452" width="18.140625" style="60" customWidth="1"/>
    <col min="8453" max="8453" width="6.421875" style="60" customWidth="1"/>
    <col min="8454" max="8454" width="4.8515625" style="60" customWidth="1"/>
    <col min="8455" max="8455" width="9.140625" style="60" customWidth="1"/>
    <col min="8456" max="8456" width="10.421875" style="60" bestFit="1" customWidth="1"/>
    <col min="8457" max="8458" width="9.140625" style="60" hidden="1" customWidth="1"/>
    <col min="8459" max="8459" width="12.00390625" style="60" customWidth="1"/>
    <col min="8460" max="8704" width="9.140625" style="60" customWidth="1"/>
    <col min="8705" max="8705" width="17.57421875" style="60" customWidth="1"/>
    <col min="8706" max="8706" width="13.7109375" style="60" customWidth="1"/>
    <col min="8707" max="8707" width="42.421875" style="60" customWidth="1"/>
    <col min="8708" max="8708" width="18.140625" style="60" customWidth="1"/>
    <col min="8709" max="8709" width="6.421875" style="60" customWidth="1"/>
    <col min="8710" max="8710" width="4.8515625" style="60" customWidth="1"/>
    <col min="8711" max="8711" width="9.140625" style="60" customWidth="1"/>
    <col min="8712" max="8712" width="10.421875" style="60" bestFit="1" customWidth="1"/>
    <col min="8713" max="8714" width="9.140625" style="60" hidden="1" customWidth="1"/>
    <col min="8715" max="8715" width="12.00390625" style="60" customWidth="1"/>
    <col min="8716" max="8960" width="9.140625" style="60" customWidth="1"/>
    <col min="8961" max="8961" width="17.57421875" style="60" customWidth="1"/>
    <col min="8962" max="8962" width="13.7109375" style="60" customWidth="1"/>
    <col min="8963" max="8963" width="42.421875" style="60" customWidth="1"/>
    <col min="8964" max="8964" width="18.140625" style="60" customWidth="1"/>
    <col min="8965" max="8965" width="6.421875" style="60" customWidth="1"/>
    <col min="8966" max="8966" width="4.8515625" style="60" customWidth="1"/>
    <col min="8967" max="8967" width="9.140625" style="60" customWidth="1"/>
    <col min="8968" max="8968" width="10.421875" style="60" bestFit="1" customWidth="1"/>
    <col min="8969" max="8970" width="9.140625" style="60" hidden="1" customWidth="1"/>
    <col min="8971" max="8971" width="12.00390625" style="60" customWidth="1"/>
    <col min="8972" max="9216" width="9.140625" style="60" customWidth="1"/>
    <col min="9217" max="9217" width="17.57421875" style="60" customWidth="1"/>
    <col min="9218" max="9218" width="13.7109375" style="60" customWidth="1"/>
    <col min="9219" max="9219" width="42.421875" style="60" customWidth="1"/>
    <col min="9220" max="9220" width="18.140625" style="60" customWidth="1"/>
    <col min="9221" max="9221" width="6.421875" style="60" customWidth="1"/>
    <col min="9222" max="9222" width="4.8515625" style="60" customWidth="1"/>
    <col min="9223" max="9223" width="9.140625" style="60" customWidth="1"/>
    <col min="9224" max="9224" width="10.421875" style="60" bestFit="1" customWidth="1"/>
    <col min="9225" max="9226" width="9.140625" style="60" hidden="1" customWidth="1"/>
    <col min="9227" max="9227" width="12.00390625" style="60" customWidth="1"/>
    <col min="9228" max="9472" width="9.140625" style="60" customWidth="1"/>
    <col min="9473" max="9473" width="17.57421875" style="60" customWidth="1"/>
    <col min="9474" max="9474" width="13.7109375" style="60" customWidth="1"/>
    <col min="9475" max="9475" width="42.421875" style="60" customWidth="1"/>
    <col min="9476" max="9476" width="18.140625" style="60" customWidth="1"/>
    <col min="9477" max="9477" width="6.421875" style="60" customWidth="1"/>
    <col min="9478" max="9478" width="4.8515625" style="60" customWidth="1"/>
    <col min="9479" max="9479" width="9.140625" style="60" customWidth="1"/>
    <col min="9480" max="9480" width="10.421875" style="60" bestFit="1" customWidth="1"/>
    <col min="9481" max="9482" width="9.140625" style="60" hidden="1" customWidth="1"/>
    <col min="9483" max="9483" width="12.00390625" style="60" customWidth="1"/>
    <col min="9484" max="9728" width="9.140625" style="60" customWidth="1"/>
    <col min="9729" max="9729" width="17.57421875" style="60" customWidth="1"/>
    <col min="9730" max="9730" width="13.7109375" style="60" customWidth="1"/>
    <col min="9731" max="9731" width="42.421875" style="60" customWidth="1"/>
    <col min="9732" max="9732" width="18.140625" style="60" customWidth="1"/>
    <col min="9733" max="9733" width="6.421875" style="60" customWidth="1"/>
    <col min="9734" max="9734" width="4.8515625" style="60" customWidth="1"/>
    <col min="9735" max="9735" width="9.140625" style="60" customWidth="1"/>
    <col min="9736" max="9736" width="10.421875" style="60" bestFit="1" customWidth="1"/>
    <col min="9737" max="9738" width="9.140625" style="60" hidden="1" customWidth="1"/>
    <col min="9739" max="9739" width="12.00390625" style="60" customWidth="1"/>
    <col min="9740" max="9984" width="9.140625" style="60" customWidth="1"/>
    <col min="9985" max="9985" width="17.57421875" style="60" customWidth="1"/>
    <col min="9986" max="9986" width="13.7109375" style="60" customWidth="1"/>
    <col min="9987" max="9987" width="42.421875" style="60" customWidth="1"/>
    <col min="9988" max="9988" width="18.140625" style="60" customWidth="1"/>
    <col min="9989" max="9989" width="6.421875" style="60" customWidth="1"/>
    <col min="9990" max="9990" width="4.8515625" style="60" customWidth="1"/>
    <col min="9991" max="9991" width="9.140625" style="60" customWidth="1"/>
    <col min="9992" max="9992" width="10.421875" style="60" bestFit="1" customWidth="1"/>
    <col min="9993" max="9994" width="9.140625" style="60" hidden="1" customWidth="1"/>
    <col min="9995" max="9995" width="12.00390625" style="60" customWidth="1"/>
    <col min="9996" max="10240" width="9.140625" style="60" customWidth="1"/>
    <col min="10241" max="10241" width="17.57421875" style="60" customWidth="1"/>
    <col min="10242" max="10242" width="13.7109375" style="60" customWidth="1"/>
    <col min="10243" max="10243" width="42.421875" style="60" customWidth="1"/>
    <col min="10244" max="10244" width="18.140625" style="60" customWidth="1"/>
    <col min="10245" max="10245" width="6.421875" style="60" customWidth="1"/>
    <col min="10246" max="10246" width="4.8515625" style="60" customWidth="1"/>
    <col min="10247" max="10247" width="9.140625" style="60" customWidth="1"/>
    <col min="10248" max="10248" width="10.421875" style="60" bestFit="1" customWidth="1"/>
    <col min="10249" max="10250" width="9.140625" style="60" hidden="1" customWidth="1"/>
    <col min="10251" max="10251" width="12.00390625" style="60" customWidth="1"/>
    <col min="10252" max="10496" width="9.140625" style="60" customWidth="1"/>
    <col min="10497" max="10497" width="17.57421875" style="60" customWidth="1"/>
    <col min="10498" max="10498" width="13.7109375" style="60" customWidth="1"/>
    <col min="10499" max="10499" width="42.421875" style="60" customWidth="1"/>
    <col min="10500" max="10500" width="18.140625" style="60" customWidth="1"/>
    <col min="10501" max="10501" width="6.421875" style="60" customWidth="1"/>
    <col min="10502" max="10502" width="4.8515625" style="60" customWidth="1"/>
    <col min="10503" max="10503" width="9.140625" style="60" customWidth="1"/>
    <col min="10504" max="10504" width="10.421875" style="60" bestFit="1" customWidth="1"/>
    <col min="10505" max="10506" width="9.140625" style="60" hidden="1" customWidth="1"/>
    <col min="10507" max="10507" width="12.00390625" style="60" customWidth="1"/>
    <col min="10508" max="10752" width="9.140625" style="60" customWidth="1"/>
    <col min="10753" max="10753" width="17.57421875" style="60" customWidth="1"/>
    <col min="10754" max="10754" width="13.7109375" style="60" customWidth="1"/>
    <col min="10755" max="10755" width="42.421875" style="60" customWidth="1"/>
    <col min="10756" max="10756" width="18.140625" style="60" customWidth="1"/>
    <col min="10757" max="10757" width="6.421875" style="60" customWidth="1"/>
    <col min="10758" max="10758" width="4.8515625" style="60" customWidth="1"/>
    <col min="10759" max="10759" width="9.140625" style="60" customWidth="1"/>
    <col min="10760" max="10760" width="10.421875" style="60" bestFit="1" customWidth="1"/>
    <col min="10761" max="10762" width="9.140625" style="60" hidden="1" customWidth="1"/>
    <col min="10763" max="10763" width="12.00390625" style="60" customWidth="1"/>
    <col min="10764" max="11008" width="9.140625" style="60" customWidth="1"/>
    <col min="11009" max="11009" width="17.57421875" style="60" customWidth="1"/>
    <col min="11010" max="11010" width="13.7109375" style="60" customWidth="1"/>
    <col min="11011" max="11011" width="42.421875" style="60" customWidth="1"/>
    <col min="11012" max="11012" width="18.140625" style="60" customWidth="1"/>
    <col min="11013" max="11013" width="6.421875" style="60" customWidth="1"/>
    <col min="11014" max="11014" width="4.8515625" style="60" customWidth="1"/>
    <col min="11015" max="11015" width="9.140625" style="60" customWidth="1"/>
    <col min="11016" max="11016" width="10.421875" style="60" bestFit="1" customWidth="1"/>
    <col min="11017" max="11018" width="9.140625" style="60" hidden="1" customWidth="1"/>
    <col min="11019" max="11019" width="12.00390625" style="60" customWidth="1"/>
    <col min="11020" max="11264" width="9.140625" style="60" customWidth="1"/>
    <col min="11265" max="11265" width="17.57421875" style="60" customWidth="1"/>
    <col min="11266" max="11266" width="13.7109375" style="60" customWidth="1"/>
    <col min="11267" max="11267" width="42.421875" style="60" customWidth="1"/>
    <col min="11268" max="11268" width="18.140625" style="60" customWidth="1"/>
    <col min="11269" max="11269" width="6.421875" style="60" customWidth="1"/>
    <col min="11270" max="11270" width="4.8515625" style="60" customWidth="1"/>
    <col min="11271" max="11271" width="9.140625" style="60" customWidth="1"/>
    <col min="11272" max="11272" width="10.421875" style="60" bestFit="1" customWidth="1"/>
    <col min="11273" max="11274" width="9.140625" style="60" hidden="1" customWidth="1"/>
    <col min="11275" max="11275" width="12.00390625" style="60" customWidth="1"/>
    <col min="11276" max="11520" width="9.140625" style="60" customWidth="1"/>
    <col min="11521" max="11521" width="17.57421875" style="60" customWidth="1"/>
    <col min="11522" max="11522" width="13.7109375" style="60" customWidth="1"/>
    <col min="11523" max="11523" width="42.421875" style="60" customWidth="1"/>
    <col min="11524" max="11524" width="18.140625" style="60" customWidth="1"/>
    <col min="11525" max="11525" width="6.421875" style="60" customWidth="1"/>
    <col min="11526" max="11526" width="4.8515625" style="60" customWidth="1"/>
    <col min="11527" max="11527" width="9.140625" style="60" customWidth="1"/>
    <col min="11528" max="11528" width="10.421875" style="60" bestFit="1" customWidth="1"/>
    <col min="11529" max="11530" width="9.140625" style="60" hidden="1" customWidth="1"/>
    <col min="11531" max="11531" width="12.00390625" style="60" customWidth="1"/>
    <col min="11532" max="11776" width="9.140625" style="60" customWidth="1"/>
    <col min="11777" max="11777" width="17.57421875" style="60" customWidth="1"/>
    <col min="11778" max="11778" width="13.7109375" style="60" customWidth="1"/>
    <col min="11779" max="11779" width="42.421875" style="60" customWidth="1"/>
    <col min="11780" max="11780" width="18.140625" style="60" customWidth="1"/>
    <col min="11781" max="11781" width="6.421875" style="60" customWidth="1"/>
    <col min="11782" max="11782" width="4.8515625" style="60" customWidth="1"/>
    <col min="11783" max="11783" width="9.140625" style="60" customWidth="1"/>
    <col min="11784" max="11784" width="10.421875" style="60" bestFit="1" customWidth="1"/>
    <col min="11785" max="11786" width="9.140625" style="60" hidden="1" customWidth="1"/>
    <col min="11787" max="11787" width="12.00390625" style="60" customWidth="1"/>
    <col min="11788" max="12032" width="9.140625" style="60" customWidth="1"/>
    <col min="12033" max="12033" width="17.57421875" style="60" customWidth="1"/>
    <col min="12034" max="12034" width="13.7109375" style="60" customWidth="1"/>
    <col min="12035" max="12035" width="42.421875" style="60" customWidth="1"/>
    <col min="12036" max="12036" width="18.140625" style="60" customWidth="1"/>
    <col min="12037" max="12037" width="6.421875" style="60" customWidth="1"/>
    <col min="12038" max="12038" width="4.8515625" style="60" customWidth="1"/>
    <col min="12039" max="12039" width="9.140625" style="60" customWidth="1"/>
    <col min="12040" max="12040" width="10.421875" style="60" bestFit="1" customWidth="1"/>
    <col min="12041" max="12042" width="9.140625" style="60" hidden="1" customWidth="1"/>
    <col min="12043" max="12043" width="12.00390625" style="60" customWidth="1"/>
    <col min="12044" max="12288" width="9.140625" style="60" customWidth="1"/>
    <col min="12289" max="12289" width="17.57421875" style="60" customWidth="1"/>
    <col min="12290" max="12290" width="13.7109375" style="60" customWidth="1"/>
    <col min="12291" max="12291" width="42.421875" style="60" customWidth="1"/>
    <col min="12292" max="12292" width="18.140625" style="60" customWidth="1"/>
    <col min="12293" max="12293" width="6.421875" style="60" customWidth="1"/>
    <col min="12294" max="12294" width="4.8515625" style="60" customWidth="1"/>
    <col min="12295" max="12295" width="9.140625" style="60" customWidth="1"/>
    <col min="12296" max="12296" width="10.421875" style="60" bestFit="1" customWidth="1"/>
    <col min="12297" max="12298" width="9.140625" style="60" hidden="1" customWidth="1"/>
    <col min="12299" max="12299" width="12.00390625" style="60" customWidth="1"/>
    <col min="12300" max="12544" width="9.140625" style="60" customWidth="1"/>
    <col min="12545" max="12545" width="17.57421875" style="60" customWidth="1"/>
    <col min="12546" max="12546" width="13.7109375" style="60" customWidth="1"/>
    <col min="12547" max="12547" width="42.421875" style="60" customWidth="1"/>
    <col min="12548" max="12548" width="18.140625" style="60" customWidth="1"/>
    <col min="12549" max="12549" width="6.421875" style="60" customWidth="1"/>
    <col min="12550" max="12550" width="4.8515625" style="60" customWidth="1"/>
    <col min="12551" max="12551" width="9.140625" style="60" customWidth="1"/>
    <col min="12552" max="12552" width="10.421875" style="60" bestFit="1" customWidth="1"/>
    <col min="12553" max="12554" width="9.140625" style="60" hidden="1" customWidth="1"/>
    <col min="12555" max="12555" width="12.00390625" style="60" customWidth="1"/>
    <col min="12556" max="12800" width="9.140625" style="60" customWidth="1"/>
    <col min="12801" max="12801" width="17.57421875" style="60" customWidth="1"/>
    <col min="12802" max="12802" width="13.7109375" style="60" customWidth="1"/>
    <col min="12803" max="12803" width="42.421875" style="60" customWidth="1"/>
    <col min="12804" max="12804" width="18.140625" style="60" customWidth="1"/>
    <col min="12805" max="12805" width="6.421875" style="60" customWidth="1"/>
    <col min="12806" max="12806" width="4.8515625" style="60" customWidth="1"/>
    <col min="12807" max="12807" width="9.140625" style="60" customWidth="1"/>
    <col min="12808" max="12808" width="10.421875" style="60" bestFit="1" customWidth="1"/>
    <col min="12809" max="12810" width="9.140625" style="60" hidden="1" customWidth="1"/>
    <col min="12811" max="12811" width="12.00390625" style="60" customWidth="1"/>
    <col min="12812" max="13056" width="9.140625" style="60" customWidth="1"/>
    <col min="13057" max="13057" width="17.57421875" style="60" customWidth="1"/>
    <col min="13058" max="13058" width="13.7109375" style="60" customWidth="1"/>
    <col min="13059" max="13059" width="42.421875" style="60" customWidth="1"/>
    <col min="13060" max="13060" width="18.140625" style="60" customWidth="1"/>
    <col min="13061" max="13061" width="6.421875" style="60" customWidth="1"/>
    <col min="13062" max="13062" width="4.8515625" style="60" customWidth="1"/>
    <col min="13063" max="13063" width="9.140625" style="60" customWidth="1"/>
    <col min="13064" max="13064" width="10.421875" style="60" bestFit="1" customWidth="1"/>
    <col min="13065" max="13066" width="9.140625" style="60" hidden="1" customWidth="1"/>
    <col min="13067" max="13067" width="12.00390625" style="60" customWidth="1"/>
    <col min="13068" max="13312" width="9.140625" style="60" customWidth="1"/>
    <col min="13313" max="13313" width="17.57421875" style="60" customWidth="1"/>
    <col min="13314" max="13314" width="13.7109375" style="60" customWidth="1"/>
    <col min="13315" max="13315" width="42.421875" style="60" customWidth="1"/>
    <col min="13316" max="13316" width="18.140625" style="60" customWidth="1"/>
    <col min="13317" max="13317" width="6.421875" style="60" customWidth="1"/>
    <col min="13318" max="13318" width="4.8515625" style="60" customWidth="1"/>
    <col min="13319" max="13319" width="9.140625" style="60" customWidth="1"/>
    <col min="13320" max="13320" width="10.421875" style="60" bestFit="1" customWidth="1"/>
    <col min="13321" max="13322" width="9.140625" style="60" hidden="1" customWidth="1"/>
    <col min="13323" max="13323" width="12.00390625" style="60" customWidth="1"/>
    <col min="13324" max="13568" width="9.140625" style="60" customWidth="1"/>
    <col min="13569" max="13569" width="17.57421875" style="60" customWidth="1"/>
    <col min="13570" max="13570" width="13.7109375" style="60" customWidth="1"/>
    <col min="13571" max="13571" width="42.421875" style="60" customWidth="1"/>
    <col min="13572" max="13572" width="18.140625" style="60" customWidth="1"/>
    <col min="13573" max="13573" width="6.421875" style="60" customWidth="1"/>
    <col min="13574" max="13574" width="4.8515625" style="60" customWidth="1"/>
    <col min="13575" max="13575" width="9.140625" style="60" customWidth="1"/>
    <col min="13576" max="13576" width="10.421875" style="60" bestFit="1" customWidth="1"/>
    <col min="13577" max="13578" width="9.140625" style="60" hidden="1" customWidth="1"/>
    <col min="13579" max="13579" width="12.00390625" style="60" customWidth="1"/>
    <col min="13580" max="13824" width="9.140625" style="60" customWidth="1"/>
    <col min="13825" max="13825" width="17.57421875" style="60" customWidth="1"/>
    <col min="13826" max="13826" width="13.7109375" style="60" customWidth="1"/>
    <col min="13827" max="13827" width="42.421875" style="60" customWidth="1"/>
    <col min="13828" max="13828" width="18.140625" style="60" customWidth="1"/>
    <col min="13829" max="13829" width="6.421875" style="60" customWidth="1"/>
    <col min="13830" max="13830" width="4.8515625" style="60" customWidth="1"/>
    <col min="13831" max="13831" width="9.140625" style="60" customWidth="1"/>
    <col min="13832" max="13832" width="10.421875" style="60" bestFit="1" customWidth="1"/>
    <col min="13833" max="13834" width="9.140625" style="60" hidden="1" customWidth="1"/>
    <col min="13835" max="13835" width="12.00390625" style="60" customWidth="1"/>
    <col min="13836" max="14080" width="9.140625" style="60" customWidth="1"/>
    <col min="14081" max="14081" width="17.57421875" style="60" customWidth="1"/>
    <col min="14082" max="14082" width="13.7109375" style="60" customWidth="1"/>
    <col min="14083" max="14083" width="42.421875" style="60" customWidth="1"/>
    <col min="14084" max="14084" width="18.140625" style="60" customWidth="1"/>
    <col min="14085" max="14085" width="6.421875" style="60" customWidth="1"/>
    <col min="14086" max="14086" width="4.8515625" style="60" customWidth="1"/>
    <col min="14087" max="14087" width="9.140625" style="60" customWidth="1"/>
    <col min="14088" max="14088" width="10.421875" style="60" bestFit="1" customWidth="1"/>
    <col min="14089" max="14090" width="9.140625" style="60" hidden="1" customWidth="1"/>
    <col min="14091" max="14091" width="12.00390625" style="60" customWidth="1"/>
    <col min="14092" max="14336" width="9.140625" style="60" customWidth="1"/>
    <col min="14337" max="14337" width="17.57421875" style="60" customWidth="1"/>
    <col min="14338" max="14338" width="13.7109375" style="60" customWidth="1"/>
    <col min="14339" max="14339" width="42.421875" style="60" customWidth="1"/>
    <col min="14340" max="14340" width="18.140625" style="60" customWidth="1"/>
    <col min="14341" max="14341" width="6.421875" style="60" customWidth="1"/>
    <col min="14342" max="14342" width="4.8515625" style="60" customWidth="1"/>
    <col min="14343" max="14343" width="9.140625" style="60" customWidth="1"/>
    <col min="14344" max="14344" width="10.421875" style="60" bestFit="1" customWidth="1"/>
    <col min="14345" max="14346" width="9.140625" style="60" hidden="1" customWidth="1"/>
    <col min="14347" max="14347" width="12.00390625" style="60" customWidth="1"/>
    <col min="14348" max="14592" width="9.140625" style="60" customWidth="1"/>
    <col min="14593" max="14593" width="17.57421875" style="60" customWidth="1"/>
    <col min="14594" max="14594" width="13.7109375" style="60" customWidth="1"/>
    <col min="14595" max="14595" width="42.421875" style="60" customWidth="1"/>
    <col min="14596" max="14596" width="18.140625" style="60" customWidth="1"/>
    <col min="14597" max="14597" width="6.421875" style="60" customWidth="1"/>
    <col min="14598" max="14598" width="4.8515625" style="60" customWidth="1"/>
    <col min="14599" max="14599" width="9.140625" style="60" customWidth="1"/>
    <col min="14600" max="14600" width="10.421875" style="60" bestFit="1" customWidth="1"/>
    <col min="14601" max="14602" width="9.140625" style="60" hidden="1" customWidth="1"/>
    <col min="14603" max="14603" width="12.00390625" style="60" customWidth="1"/>
    <col min="14604" max="14848" width="9.140625" style="60" customWidth="1"/>
    <col min="14849" max="14849" width="17.57421875" style="60" customWidth="1"/>
    <col min="14850" max="14850" width="13.7109375" style="60" customWidth="1"/>
    <col min="14851" max="14851" width="42.421875" style="60" customWidth="1"/>
    <col min="14852" max="14852" width="18.140625" style="60" customWidth="1"/>
    <col min="14853" max="14853" width="6.421875" style="60" customWidth="1"/>
    <col min="14854" max="14854" width="4.8515625" style="60" customWidth="1"/>
    <col min="14855" max="14855" width="9.140625" style="60" customWidth="1"/>
    <col min="14856" max="14856" width="10.421875" style="60" bestFit="1" customWidth="1"/>
    <col min="14857" max="14858" width="9.140625" style="60" hidden="1" customWidth="1"/>
    <col min="14859" max="14859" width="12.00390625" style="60" customWidth="1"/>
    <col min="14860" max="15104" width="9.140625" style="60" customWidth="1"/>
    <col min="15105" max="15105" width="17.57421875" style="60" customWidth="1"/>
    <col min="15106" max="15106" width="13.7109375" style="60" customWidth="1"/>
    <col min="15107" max="15107" width="42.421875" style="60" customWidth="1"/>
    <col min="15108" max="15108" width="18.140625" style="60" customWidth="1"/>
    <col min="15109" max="15109" width="6.421875" style="60" customWidth="1"/>
    <col min="15110" max="15110" width="4.8515625" style="60" customWidth="1"/>
    <col min="15111" max="15111" width="9.140625" style="60" customWidth="1"/>
    <col min="15112" max="15112" width="10.421875" style="60" bestFit="1" customWidth="1"/>
    <col min="15113" max="15114" width="9.140625" style="60" hidden="1" customWidth="1"/>
    <col min="15115" max="15115" width="12.00390625" style="60" customWidth="1"/>
    <col min="15116" max="15360" width="9.140625" style="60" customWidth="1"/>
    <col min="15361" max="15361" width="17.57421875" style="60" customWidth="1"/>
    <col min="15362" max="15362" width="13.7109375" style="60" customWidth="1"/>
    <col min="15363" max="15363" width="42.421875" style="60" customWidth="1"/>
    <col min="15364" max="15364" width="18.140625" style="60" customWidth="1"/>
    <col min="15365" max="15365" width="6.421875" style="60" customWidth="1"/>
    <col min="15366" max="15366" width="4.8515625" style="60" customWidth="1"/>
    <col min="15367" max="15367" width="9.140625" style="60" customWidth="1"/>
    <col min="15368" max="15368" width="10.421875" style="60" bestFit="1" customWidth="1"/>
    <col min="15369" max="15370" width="9.140625" style="60" hidden="1" customWidth="1"/>
    <col min="15371" max="15371" width="12.00390625" style="60" customWidth="1"/>
    <col min="15372" max="15616" width="9.140625" style="60" customWidth="1"/>
    <col min="15617" max="15617" width="17.57421875" style="60" customWidth="1"/>
    <col min="15618" max="15618" width="13.7109375" style="60" customWidth="1"/>
    <col min="15619" max="15619" width="42.421875" style="60" customWidth="1"/>
    <col min="15620" max="15620" width="18.140625" style="60" customWidth="1"/>
    <col min="15621" max="15621" width="6.421875" style="60" customWidth="1"/>
    <col min="15622" max="15622" width="4.8515625" style="60" customWidth="1"/>
    <col min="15623" max="15623" width="9.140625" style="60" customWidth="1"/>
    <col min="15624" max="15624" width="10.421875" style="60" bestFit="1" customWidth="1"/>
    <col min="15625" max="15626" width="9.140625" style="60" hidden="1" customWidth="1"/>
    <col min="15627" max="15627" width="12.00390625" style="60" customWidth="1"/>
    <col min="15628" max="15872" width="9.140625" style="60" customWidth="1"/>
    <col min="15873" max="15873" width="17.57421875" style="60" customWidth="1"/>
    <col min="15874" max="15874" width="13.7109375" style="60" customWidth="1"/>
    <col min="15875" max="15875" width="42.421875" style="60" customWidth="1"/>
    <col min="15876" max="15876" width="18.140625" style="60" customWidth="1"/>
    <col min="15877" max="15877" width="6.421875" style="60" customWidth="1"/>
    <col min="15878" max="15878" width="4.8515625" style="60" customWidth="1"/>
    <col min="15879" max="15879" width="9.140625" style="60" customWidth="1"/>
    <col min="15880" max="15880" width="10.421875" style="60" bestFit="1" customWidth="1"/>
    <col min="15881" max="15882" width="9.140625" style="60" hidden="1" customWidth="1"/>
    <col min="15883" max="15883" width="12.00390625" style="60" customWidth="1"/>
    <col min="15884" max="16128" width="9.140625" style="60" customWidth="1"/>
    <col min="16129" max="16129" width="17.57421875" style="60" customWidth="1"/>
    <col min="16130" max="16130" width="13.7109375" style="60" customWidth="1"/>
    <col min="16131" max="16131" width="42.421875" style="60" customWidth="1"/>
    <col min="16132" max="16132" width="18.140625" style="60" customWidth="1"/>
    <col min="16133" max="16133" width="6.421875" style="60" customWidth="1"/>
    <col min="16134" max="16134" width="4.8515625" style="60" customWidth="1"/>
    <col min="16135" max="16135" width="9.140625" style="60" customWidth="1"/>
    <col min="16136" max="16136" width="10.421875" style="60" bestFit="1" customWidth="1"/>
    <col min="16137" max="16138" width="9.140625" style="60" hidden="1" customWidth="1"/>
    <col min="16139" max="16139" width="12.00390625" style="60" customWidth="1"/>
    <col min="16140" max="16384" width="9.140625" style="60" customWidth="1"/>
  </cols>
  <sheetData>
    <row r="1" ht="12" thickBot="1"/>
    <row r="2" spans="1:11" ht="15" customHeight="1">
      <c r="A2" s="223" t="s">
        <v>159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ht="14.25">
      <c r="A3" s="62"/>
      <c r="B3" s="63"/>
      <c r="C3" s="63"/>
      <c r="D3" s="63"/>
      <c r="E3" s="64"/>
      <c r="F3" s="63"/>
      <c r="G3" s="63"/>
      <c r="H3" s="63"/>
      <c r="I3" s="65"/>
      <c r="J3" s="65"/>
      <c r="K3" s="66"/>
    </row>
    <row r="4" spans="1:11" ht="15">
      <c r="A4" s="226" t="s">
        <v>113</v>
      </c>
      <c r="B4" s="228" t="s">
        <v>114</v>
      </c>
      <c r="C4" s="228" t="s">
        <v>115</v>
      </c>
      <c r="D4" s="228" t="s">
        <v>116</v>
      </c>
      <c r="E4" s="228" t="s">
        <v>4</v>
      </c>
      <c r="F4" s="228" t="s">
        <v>5</v>
      </c>
      <c r="G4" s="220" t="s">
        <v>158</v>
      </c>
      <c r="H4" s="221"/>
      <c r="I4" s="221"/>
      <c r="J4" s="221"/>
      <c r="K4" s="222"/>
    </row>
    <row r="5" spans="1:11" ht="15">
      <c r="A5" s="227"/>
      <c r="B5" s="229"/>
      <c r="C5" s="229"/>
      <c r="D5" s="229"/>
      <c r="E5" s="229"/>
      <c r="F5" s="229"/>
      <c r="G5" s="67" t="s">
        <v>117</v>
      </c>
      <c r="H5" s="67" t="s">
        <v>118</v>
      </c>
      <c r="I5" s="68">
        <v>0.25</v>
      </c>
      <c r="J5" s="65">
        <v>550</v>
      </c>
      <c r="K5" s="69" t="s">
        <v>154</v>
      </c>
    </row>
    <row r="6" spans="1:11" ht="14.25">
      <c r="A6" s="70" t="s">
        <v>119</v>
      </c>
      <c r="B6" s="71" t="s">
        <v>120</v>
      </c>
      <c r="C6" s="71" t="s">
        <v>121</v>
      </c>
      <c r="D6" s="71" t="s">
        <v>122</v>
      </c>
      <c r="E6" s="72" t="s">
        <v>123</v>
      </c>
      <c r="F6" s="63" t="s">
        <v>2</v>
      </c>
      <c r="G6" s="73"/>
      <c r="H6" s="73"/>
      <c r="I6" s="65">
        <v>200</v>
      </c>
      <c r="J6" s="65">
        <v>17</v>
      </c>
      <c r="K6" s="74">
        <f>G6+H6</f>
        <v>0</v>
      </c>
    </row>
    <row r="7" spans="1:11" ht="14.25">
      <c r="A7" s="70" t="s">
        <v>124</v>
      </c>
      <c r="B7" s="71"/>
      <c r="C7" s="71" t="s">
        <v>125</v>
      </c>
      <c r="D7" s="71" t="s">
        <v>124</v>
      </c>
      <c r="E7" s="72" t="s">
        <v>126</v>
      </c>
      <c r="F7" s="63" t="s">
        <v>99</v>
      </c>
      <c r="G7" s="73"/>
      <c r="H7" s="73"/>
      <c r="I7" s="65">
        <v>9</v>
      </c>
      <c r="J7" s="65">
        <v>5.5</v>
      </c>
      <c r="K7" s="74">
        <f aca="true" t="shared" si="0" ref="K7:K18">G7+H7</f>
        <v>0</v>
      </c>
    </row>
    <row r="8" spans="1:11" ht="14.25">
      <c r="A8" s="70" t="s">
        <v>127</v>
      </c>
      <c r="B8" s="71"/>
      <c r="C8" s="71" t="s">
        <v>128</v>
      </c>
      <c r="D8" s="71" t="s">
        <v>127</v>
      </c>
      <c r="E8" s="72" t="s">
        <v>129</v>
      </c>
      <c r="F8" s="63" t="s">
        <v>99</v>
      </c>
      <c r="G8" s="73"/>
      <c r="H8" s="73"/>
      <c r="I8" s="65">
        <v>14</v>
      </c>
      <c r="J8" s="65">
        <v>5.5</v>
      </c>
      <c r="K8" s="74">
        <f t="shared" si="0"/>
        <v>0</v>
      </c>
    </row>
    <row r="9" spans="1:11" ht="14.25">
      <c r="A9" s="70" t="s">
        <v>130</v>
      </c>
      <c r="B9" s="71" t="s">
        <v>131</v>
      </c>
      <c r="C9" s="71" t="s">
        <v>132</v>
      </c>
      <c r="D9" s="71" t="s">
        <v>130</v>
      </c>
      <c r="E9" s="72" t="s">
        <v>123</v>
      </c>
      <c r="F9" s="63" t="s">
        <v>2</v>
      </c>
      <c r="G9" s="73"/>
      <c r="H9" s="73"/>
      <c r="I9" s="65">
        <v>9</v>
      </c>
      <c r="J9" s="65">
        <v>6</v>
      </c>
      <c r="K9" s="74">
        <f t="shared" si="0"/>
        <v>0</v>
      </c>
    </row>
    <row r="10" spans="1:11" ht="14.25">
      <c r="A10" s="70" t="s">
        <v>133</v>
      </c>
      <c r="B10" s="71" t="s">
        <v>134</v>
      </c>
      <c r="C10" s="71" t="s">
        <v>135</v>
      </c>
      <c r="D10" s="71" t="s">
        <v>133</v>
      </c>
      <c r="E10" s="72" t="s">
        <v>123</v>
      </c>
      <c r="F10" s="63" t="s">
        <v>2</v>
      </c>
      <c r="G10" s="73"/>
      <c r="H10" s="73"/>
      <c r="I10" s="65">
        <v>9</v>
      </c>
      <c r="J10" s="65">
        <v>6</v>
      </c>
      <c r="K10" s="74">
        <f t="shared" si="0"/>
        <v>0</v>
      </c>
    </row>
    <row r="11" spans="1:11" ht="14.25">
      <c r="A11" s="70" t="s">
        <v>136</v>
      </c>
      <c r="B11" s="71" t="s">
        <v>137</v>
      </c>
      <c r="C11" s="71" t="s">
        <v>138</v>
      </c>
      <c r="D11" s="71" t="s">
        <v>136</v>
      </c>
      <c r="E11" s="72" t="s">
        <v>123</v>
      </c>
      <c r="F11" s="63" t="s">
        <v>2</v>
      </c>
      <c r="G11" s="73"/>
      <c r="H11" s="73"/>
      <c r="I11" s="65">
        <v>25</v>
      </c>
      <c r="J11" s="65">
        <v>6</v>
      </c>
      <c r="K11" s="74">
        <f t="shared" si="0"/>
        <v>0</v>
      </c>
    </row>
    <row r="12" spans="1:11" ht="14.25">
      <c r="A12" s="70" t="s">
        <v>139</v>
      </c>
      <c r="B12" s="71" t="s">
        <v>140</v>
      </c>
      <c r="C12" s="71" t="s">
        <v>141</v>
      </c>
      <c r="D12" s="71" t="s">
        <v>139</v>
      </c>
      <c r="E12" s="72" t="s">
        <v>142</v>
      </c>
      <c r="F12" s="63" t="s">
        <v>2</v>
      </c>
      <c r="G12" s="73"/>
      <c r="H12" s="73"/>
      <c r="I12" s="65">
        <v>35</v>
      </c>
      <c r="J12" s="65">
        <v>3</v>
      </c>
      <c r="K12" s="74">
        <f t="shared" si="0"/>
        <v>0</v>
      </c>
    </row>
    <row r="13" spans="1:11" ht="14.25">
      <c r="A13" s="62" t="s">
        <v>143</v>
      </c>
      <c r="B13" s="63"/>
      <c r="C13" s="63" t="s">
        <v>144</v>
      </c>
      <c r="D13" s="63" t="s">
        <v>143</v>
      </c>
      <c r="E13" s="64">
        <v>10</v>
      </c>
      <c r="F13" s="63" t="s">
        <v>99</v>
      </c>
      <c r="G13" s="73"/>
      <c r="H13" s="73"/>
      <c r="I13" s="65">
        <v>36</v>
      </c>
      <c r="J13" s="65">
        <v>7</v>
      </c>
      <c r="K13" s="74">
        <f t="shared" si="0"/>
        <v>0</v>
      </c>
    </row>
    <row r="14" spans="1:11" ht="14.25">
      <c r="A14" s="62" t="s">
        <v>145</v>
      </c>
      <c r="B14" s="63"/>
      <c r="C14" s="63" t="s">
        <v>146</v>
      </c>
      <c r="D14" s="63" t="s">
        <v>145</v>
      </c>
      <c r="E14" s="64">
        <v>1</v>
      </c>
      <c r="F14" s="63" t="s">
        <v>2</v>
      </c>
      <c r="G14" s="73"/>
      <c r="H14" s="73"/>
      <c r="I14" s="65">
        <v>22</v>
      </c>
      <c r="J14" s="65">
        <v>15</v>
      </c>
      <c r="K14" s="74">
        <f t="shared" si="0"/>
        <v>0</v>
      </c>
    </row>
    <row r="15" spans="1:11" ht="14.25">
      <c r="A15" s="62" t="s">
        <v>147</v>
      </c>
      <c r="B15" s="63"/>
      <c r="C15" s="75" t="s">
        <v>148</v>
      </c>
      <c r="D15" s="63" t="s">
        <v>147</v>
      </c>
      <c r="E15" s="64">
        <v>1</v>
      </c>
      <c r="F15" s="63" t="s">
        <v>2</v>
      </c>
      <c r="G15" s="73"/>
      <c r="H15" s="73"/>
      <c r="I15" s="65">
        <v>20</v>
      </c>
      <c r="J15" s="65">
        <v>3</v>
      </c>
      <c r="K15" s="74">
        <f t="shared" si="0"/>
        <v>0</v>
      </c>
    </row>
    <row r="16" spans="1:11" ht="42.75">
      <c r="A16" s="76" t="s">
        <v>149</v>
      </c>
      <c r="B16" s="63"/>
      <c r="C16" s="77" t="s">
        <v>150</v>
      </c>
      <c r="D16" s="75" t="s">
        <v>149</v>
      </c>
      <c r="E16" s="78">
        <v>1</v>
      </c>
      <c r="F16" s="75" t="s">
        <v>2</v>
      </c>
      <c r="G16" s="79"/>
      <c r="H16" s="79"/>
      <c r="I16" s="80">
        <v>220</v>
      </c>
      <c r="J16" s="80">
        <v>25</v>
      </c>
      <c r="K16" s="81">
        <f t="shared" si="0"/>
        <v>0</v>
      </c>
    </row>
    <row r="17" spans="1:11" ht="14.25">
      <c r="A17" s="62"/>
      <c r="B17" s="63"/>
      <c r="C17" s="63" t="s">
        <v>151</v>
      </c>
      <c r="D17" s="63"/>
      <c r="E17" s="64">
        <v>1</v>
      </c>
      <c r="F17" s="63" t="s">
        <v>10</v>
      </c>
      <c r="G17" s="73"/>
      <c r="H17" s="73"/>
      <c r="I17" s="65">
        <v>1500</v>
      </c>
      <c r="J17" s="65"/>
      <c r="K17" s="74">
        <f t="shared" si="0"/>
        <v>0</v>
      </c>
    </row>
    <row r="18" spans="1:11" ht="15" thickBot="1">
      <c r="A18" s="82"/>
      <c r="B18" s="83"/>
      <c r="C18" s="83" t="s">
        <v>152</v>
      </c>
      <c r="D18" s="83"/>
      <c r="E18" s="84">
        <v>1</v>
      </c>
      <c r="F18" s="83" t="s">
        <v>10</v>
      </c>
      <c r="G18" s="85"/>
      <c r="H18" s="85"/>
      <c r="I18" s="65"/>
      <c r="J18" s="65"/>
      <c r="K18" s="86">
        <f t="shared" si="0"/>
        <v>0</v>
      </c>
    </row>
    <row r="19" spans="1:11" ht="15.75" thickBot="1">
      <c r="A19" s="217" t="s">
        <v>153</v>
      </c>
      <c r="B19" s="218"/>
      <c r="C19" s="218"/>
      <c r="D19" s="218"/>
      <c r="E19" s="218"/>
      <c r="F19" s="218"/>
      <c r="G19" s="218"/>
      <c r="H19" s="219"/>
      <c r="I19" s="87"/>
      <c r="J19" s="87"/>
      <c r="K19" s="88">
        <f>SUM(K6:K18)</f>
        <v>0</v>
      </c>
    </row>
  </sheetData>
  <mergeCells count="9">
    <mergeCell ref="A19:H19"/>
    <mergeCell ref="G4:K4"/>
    <mergeCell ref="A2:K2"/>
    <mergeCell ref="A4:A5"/>
    <mergeCell ref="B4:B5"/>
    <mergeCell ref="C4:C5"/>
    <mergeCell ref="D4:D5"/>
    <mergeCell ref="E4:E5"/>
    <mergeCell ref="F4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1"/>
  <sheetViews>
    <sheetView zoomScale="80" zoomScaleNormal="80" workbookViewId="0" topLeftCell="A1">
      <selection activeCell="E21" sqref="E21"/>
    </sheetView>
  </sheetViews>
  <sheetFormatPr defaultColWidth="9.140625" defaultRowHeight="15"/>
  <cols>
    <col min="1" max="1" width="47.7109375" style="0" bestFit="1" customWidth="1"/>
    <col min="2" max="2" width="12.421875" style="0" bestFit="1" customWidth="1"/>
    <col min="3" max="3" width="5.00390625" style="0" bestFit="1" customWidth="1"/>
    <col min="4" max="4" width="3.7109375" style="0" bestFit="1" customWidth="1"/>
    <col min="5" max="5" width="14.421875" style="0" customWidth="1"/>
  </cols>
  <sheetData>
    <row r="1" spans="1:5" ht="15">
      <c r="A1" s="31" t="s">
        <v>86</v>
      </c>
      <c r="B1" s="239" t="s">
        <v>0</v>
      </c>
      <c r="C1" s="239"/>
      <c r="D1" s="239"/>
      <c r="E1" s="240"/>
    </row>
    <row r="2" spans="1:5" ht="15">
      <c r="A2" s="42" t="s">
        <v>1</v>
      </c>
      <c r="B2" s="43" t="s">
        <v>3</v>
      </c>
      <c r="C2" s="44" t="s">
        <v>4</v>
      </c>
      <c r="D2" s="44" t="s">
        <v>5</v>
      </c>
      <c r="E2" s="45" t="s">
        <v>6</v>
      </c>
    </row>
    <row r="3" spans="1:5" ht="15">
      <c r="A3" s="42" t="s">
        <v>161</v>
      </c>
      <c r="B3" s="46"/>
      <c r="C3" s="34">
        <v>1</v>
      </c>
      <c r="D3" s="47" t="s">
        <v>10</v>
      </c>
      <c r="E3" s="48">
        <f>'Zařízení č.4'!E92:F92</f>
        <v>0</v>
      </c>
    </row>
    <row r="4" spans="1:5" ht="15">
      <c r="A4" s="42" t="s">
        <v>160</v>
      </c>
      <c r="B4" s="46"/>
      <c r="C4" s="34">
        <v>1</v>
      </c>
      <c r="D4" s="47" t="s">
        <v>10</v>
      </c>
      <c r="E4" s="48">
        <f>'El. rozvody'!K19</f>
        <v>0</v>
      </c>
    </row>
    <row r="5" spans="1:5" ht="15">
      <c r="A5" s="32"/>
      <c r="B5" s="33"/>
      <c r="C5" s="34"/>
      <c r="D5" s="34"/>
      <c r="E5" s="35"/>
    </row>
    <row r="6" spans="1:5" ht="15">
      <c r="A6" s="49" t="s">
        <v>71</v>
      </c>
      <c r="B6" s="36"/>
      <c r="C6" s="36"/>
      <c r="D6" s="36"/>
      <c r="E6" s="37"/>
    </row>
    <row r="7" spans="1:5" ht="15">
      <c r="A7" s="50" t="s">
        <v>64</v>
      </c>
      <c r="B7" s="38"/>
      <c r="C7" s="38"/>
      <c r="D7" s="38"/>
      <c r="E7" s="39"/>
    </row>
    <row r="8" spans="1:5" ht="15">
      <c r="A8" s="51" t="s">
        <v>65</v>
      </c>
      <c r="B8" s="246"/>
      <c r="C8" s="249">
        <v>1</v>
      </c>
      <c r="D8" s="252" t="s">
        <v>10</v>
      </c>
      <c r="E8" s="254">
        <f>B8*C8</f>
        <v>0</v>
      </c>
    </row>
    <row r="9" spans="1:5" ht="15">
      <c r="A9" s="52" t="s">
        <v>26</v>
      </c>
      <c r="B9" s="247"/>
      <c r="C9" s="250"/>
      <c r="D9" s="253"/>
      <c r="E9" s="255"/>
    </row>
    <row r="10" spans="1:5" ht="43.5">
      <c r="A10" s="53" t="s">
        <v>66</v>
      </c>
      <c r="B10" s="247"/>
      <c r="C10" s="250"/>
      <c r="D10" s="253"/>
      <c r="E10" s="255"/>
    </row>
    <row r="11" spans="1:5" ht="43.5">
      <c r="A11" s="53" t="s">
        <v>27</v>
      </c>
      <c r="B11" s="247"/>
      <c r="C11" s="250"/>
      <c r="D11" s="253"/>
      <c r="E11" s="255"/>
    </row>
    <row r="12" spans="1:5" ht="15">
      <c r="A12" s="53" t="s">
        <v>67</v>
      </c>
      <c r="B12" s="247"/>
      <c r="C12" s="250"/>
      <c r="D12" s="253"/>
      <c r="E12" s="255"/>
    </row>
    <row r="13" spans="1:5" ht="15">
      <c r="A13" s="53" t="s">
        <v>28</v>
      </c>
      <c r="B13" s="247"/>
      <c r="C13" s="250"/>
      <c r="D13" s="253"/>
      <c r="E13" s="255"/>
    </row>
    <row r="14" spans="1:5" ht="15">
      <c r="A14" s="54" t="s">
        <v>29</v>
      </c>
      <c r="B14" s="248"/>
      <c r="C14" s="251"/>
      <c r="D14" s="251"/>
      <c r="E14" s="256"/>
    </row>
    <row r="15" spans="1:6" ht="15">
      <c r="A15" s="55" t="s">
        <v>100</v>
      </c>
      <c r="B15" s="56"/>
      <c r="C15" s="47">
        <v>70</v>
      </c>
      <c r="D15" s="47" t="s">
        <v>99</v>
      </c>
      <c r="E15" s="57">
        <f>B15*C15</f>
        <v>0</v>
      </c>
      <c r="F15" s="13"/>
    </row>
    <row r="16" spans="1:5" ht="15">
      <c r="A16" s="58" t="s">
        <v>110</v>
      </c>
      <c r="B16" s="56"/>
      <c r="C16" s="47">
        <v>1</v>
      </c>
      <c r="D16" s="47" t="s">
        <v>10</v>
      </c>
      <c r="E16" s="57">
        <f>B16*C16</f>
        <v>0</v>
      </c>
    </row>
    <row r="17" spans="1:6" ht="29.25">
      <c r="A17" s="59" t="s">
        <v>112</v>
      </c>
      <c r="B17" s="56"/>
      <c r="C17" s="47">
        <v>115</v>
      </c>
      <c r="D17" s="47" t="s">
        <v>2</v>
      </c>
      <c r="E17" s="57">
        <f>B17*C17</f>
        <v>0</v>
      </c>
      <c r="F17" s="9"/>
    </row>
    <row r="18" spans="1:5" ht="15">
      <c r="A18" s="58" t="s">
        <v>30</v>
      </c>
      <c r="B18" s="56"/>
      <c r="C18" s="47">
        <v>1</v>
      </c>
      <c r="D18" s="47" t="s">
        <v>10</v>
      </c>
      <c r="E18" s="57">
        <f>B18*C18</f>
        <v>0</v>
      </c>
    </row>
    <row r="19" spans="1:5" ht="15">
      <c r="A19" s="58" t="s">
        <v>14</v>
      </c>
      <c r="B19" s="56"/>
      <c r="C19" s="47">
        <v>1</v>
      </c>
      <c r="D19" s="47" t="s">
        <v>10</v>
      </c>
      <c r="E19" s="57">
        <f>B19*C19</f>
        <v>0</v>
      </c>
    </row>
    <row r="20" spans="1:5" ht="15.75" thickBot="1">
      <c r="A20" s="244"/>
      <c r="B20" s="245"/>
      <c r="C20" s="245"/>
      <c r="D20" s="245"/>
      <c r="E20" s="40"/>
    </row>
    <row r="21" spans="1:5" ht="15.75" thickBot="1">
      <c r="A21" s="241" t="s">
        <v>111</v>
      </c>
      <c r="B21" s="242"/>
      <c r="C21" s="242"/>
      <c r="D21" s="243"/>
      <c r="E21" s="174">
        <f>SUM(E3:E19)</f>
        <v>0</v>
      </c>
    </row>
    <row r="22" spans="1:5" ht="15.75" thickBot="1">
      <c r="A22" s="41"/>
      <c r="B22" s="41"/>
      <c r="C22" s="41"/>
      <c r="D22" s="41"/>
      <c r="E22" s="41"/>
    </row>
    <row r="23" spans="1:5" ht="15">
      <c r="A23" s="236" t="s">
        <v>101</v>
      </c>
      <c r="B23" s="237"/>
      <c r="C23" s="237"/>
      <c r="D23" s="237"/>
      <c r="E23" s="238"/>
    </row>
    <row r="24" spans="1:5" ht="105" customHeight="1">
      <c r="A24" s="230" t="s">
        <v>102</v>
      </c>
      <c r="B24" s="231"/>
      <c r="C24" s="231"/>
      <c r="D24" s="231"/>
      <c r="E24" s="232"/>
    </row>
    <row r="25" spans="1:5" ht="75" customHeight="1">
      <c r="A25" s="230" t="s">
        <v>103</v>
      </c>
      <c r="B25" s="231"/>
      <c r="C25" s="231"/>
      <c r="D25" s="231"/>
      <c r="E25" s="232"/>
    </row>
    <row r="26" spans="1:5" ht="90" customHeight="1">
      <c r="A26" s="230" t="s">
        <v>104</v>
      </c>
      <c r="B26" s="231"/>
      <c r="C26" s="231"/>
      <c r="D26" s="231"/>
      <c r="E26" s="232"/>
    </row>
    <row r="27" spans="1:5" ht="15">
      <c r="A27" s="230" t="s">
        <v>105</v>
      </c>
      <c r="B27" s="231"/>
      <c r="C27" s="231"/>
      <c r="D27" s="231"/>
      <c r="E27" s="232"/>
    </row>
    <row r="28" spans="1:5" ht="45" customHeight="1">
      <c r="A28" s="230" t="s">
        <v>106</v>
      </c>
      <c r="B28" s="231"/>
      <c r="C28" s="231"/>
      <c r="D28" s="231"/>
      <c r="E28" s="232"/>
    </row>
    <row r="29" spans="1:5" ht="105" customHeight="1">
      <c r="A29" s="230" t="s">
        <v>107</v>
      </c>
      <c r="B29" s="231"/>
      <c r="C29" s="231"/>
      <c r="D29" s="231"/>
      <c r="E29" s="232"/>
    </row>
    <row r="30" spans="1:5" ht="75" customHeight="1">
      <c r="A30" s="230" t="s">
        <v>108</v>
      </c>
      <c r="B30" s="231"/>
      <c r="C30" s="231"/>
      <c r="D30" s="231"/>
      <c r="E30" s="232"/>
    </row>
    <row r="31" spans="1:5" ht="15.75" thickBot="1">
      <c r="A31" s="233" t="s">
        <v>109</v>
      </c>
      <c r="B31" s="234"/>
      <c r="C31" s="234"/>
      <c r="D31" s="234"/>
      <c r="E31" s="235"/>
    </row>
  </sheetData>
  <mergeCells count="16">
    <mergeCell ref="B1:E1"/>
    <mergeCell ref="A21:D21"/>
    <mergeCell ref="A20:D20"/>
    <mergeCell ref="B8:B14"/>
    <mergeCell ref="C8:C14"/>
    <mergeCell ref="D8:D14"/>
    <mergeCell ref="E8:E14"/>
    <mergeCell ref="A28:E28"/>
    <mergeCell ref="A29:E29"/>
    <mergeCell ref="A30:E30"/>
    <mergeCell ref="A31:E31"/>
    <mergeCell ref="A23:E23"/>
    <mergeCell ref="A24:E24"/>
    <mergeCell ref="A25:E25"/>
    <mergeCell ref="A26:E26"/>
    <mergeCell ref="A27:E2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Novacek</dc:creator>
  <cp:keywords/>
  <dc:description/>
  <cp:lastModifiedBy>Administrator</cp:lastModifiedBy>
  <cp:lastPrinted>2020-07-20T13:57:32Z</cp:lastPrinted>
  <dcterms:created xsi:type="dcterms:W3CDTF">2019-04-01T05:05:26Z</dcterms:created>
  <dcterms:modified xsi:type="dcterms:W3CDTF">2020-07-20T14:46:45Z</dcterms:modified>
  <cp:category/>
  <cp:version/>
  <cp:contentType/>
  <cp:contentStatus/>
</cp:coreProperties>
</file>